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<sst xmlns="http://schemas.openxmlformats.org/spreadsheetml/2006/main" count="104" uniqueCount="68">
  <si>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Term (Years):</t>
  </si>
  <si>
    <t>Finance Rate (APR):</t>
  </si>
  <si>
    <t>Minimum monthly Payment:</t>
  </si>
  <si>
    <t>Balance</t>
  </si>
  <si>
    <t>Forward</t>
  </si>
  <si>
    <t>Interest:</t>
  </si>
  <si>
    <t>Payment:</t>
  </si>
  <si>
    <t>Portion to</t>
  </si>
  <si>
    <t>Principal:</t>
  </si>
  <si>
    <t>New Balance</t>
  </si>
  <si>
    <t>Forward:</t>
  </si>
  <si>
    <t>Payment</t>
  </si>
  <si>
    <t>Number: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</si>
  <si>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</si>
  <si>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</si>
  <si>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</si>
  <si>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</si>
  <si>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</si>
  <si>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</si>
  <si>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</si>
  <si>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</si>
  <si>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</si>
  <si>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</si>
  <si>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Yes/No</t>
  </si>
  <si>
    <t>Paid off??</t>
  </si>
  <si>
    <t>Your Total</t>
  </si>
  <si>
    <t>Payments</t>
  </si>
  <si>
    <t>Interest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</si>
  <si>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</si>
  <si>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</si>
  <si>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</si>
  <si>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</si>
  <si>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</si>
  <si>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</si>
  <si>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</si>
  <si>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</si>
  <si>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</si>
  <si>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</si>
  <si>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</si>
  <si>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</si>
  <si>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</si>
  <si>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</si>
  <si>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</si>
  <si>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</si>
  <si>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</si>
  <si>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</si>
  <si>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</si>
  <si>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</si>
  <si>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</si>
  <si>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If you pay the minimum amount each month:</t>
  </si>
  <si>
    <t>Total amount paid:</t>
  </si>
  <si>
    <t>Total interest paid:</t>
  </si>
  <si>
    <t>Pct of interest to principal:</t>
  </si>
  <si>
    <t>If you pay according to your entry to the left:</t>
  </si>
  <si>
    <t>Total interest SAVED:</t>
  </si>
  <si>
    <t>Months needed to pay:</t>
  </si>
  <si>
    <t>Total months SAVED:</t>
  </si>
  <si>
    <t>(as a decimal):</t>
  </si>
  <si>
    <t>Finance Amount (Principal):</t>
  </si>
  <si>
    <t>Type in your principal, term and APR in the yellow boxes.  The spreadsheet will figure your minimum monthly payment (green box)</t>
  </si>
  <si>
    <t>Then enter your monthly payment in the blue box (it must be greater than the minimum in the green box)</t>
  </si>
  <si>
    <t>shows the effect of paying above your minimum payment.</t>
  </si>
  <si>
    <t>You can sometimes save months and years and thousands</t>
  </si>
  <si>
    <t>of dollars by paying just a little above the minimum!!!</t>
  </si>
  <si>
    <t>You can pay above the minimum required.  The box at right</t>
  </si>
  <si>
    <t>I want to pay this much per month:</t>
  </si>
  <si>
    <t>Amortization Schedule, by Scott Surgent</t>
  </si>
  <si>
    <t>The gray boxes are "active" boxes containing formulas.  DO NOT TYPE anywhere inside a gray box.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</si>
</sst>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164" fontId="0" fillId="6" borderId="0" xfId="0" applyNumberFormat="1" applyFill="1" applyBorder="1" applyAlignment="1">
      <alignment horizontal="center"/>
    </xf>
    <xf numFmtId="10" fontId="0" fillId="6" borderId="0" xfId="19" applyNumberFormat="1" applyFont="1" applyFill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6" borderId="0" xfId="17" applyNumberFormat="1" applyFont="1" applyFill="1" applyBorder="1" applyAlignment="1">
      <alignment horizontal="center"/>
    </xf>
    <xf numFmtId="10" fontId="0" fillId="6" borderId="4" xfId="19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6" borderId="6" xfId="0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1" fillId="4" borderId="7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164" fontId="2" fillId="6" borderId="11" xfId="0" applyNumberFormat="1" applyFont="1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6"/>
  <sheetViews>
    <sheetView tabSelected="1" workbookViewId="0" topLeftCell="B284">
      <selection activeCell="D310" sqref="D310"/>
    </sheetView>
  </sheetViews>
  <sheetFormatPr defaultColWidth="12.7109375" defaultRowHeight="12.75"/>
  <cols>
    <col min="1" max="1" width="12.7109375" style="6" customWidth="1"/>
    <col min="2" max="2" width="12.7109375" style="7" customWidth="1"/>
    <col min="3" max="7" width="12.7109375" style="1" customWidth="1"/>
    <col min="8" max="10" width="12.7109375" style="8" customWidth="1"/>
    <col min="11" max="16384" width="12.7109375" style="7" customWidth="1"/>
  </cols>
  <sheetData>
    <row r="2" ht="12">
      <c r="C2" s="2" t="s">
        <v>66</v>
      </c>
    </row>
    <row r="3" spans="3:11" ht="12.75" customHeight="1">
      <c r="C3" s="20" t="s">
        <v>59</v>
      </c>
      <c r="D3" s="20"/>
      <c r="E3" s="20"/>
      <c r="F3" s="20"/>
      <c r="G3" s="20"/>
      <c r="H3" s="21"/>
      <c r="I3" s="21"/>
      <c r="J3" s="21"/>
      <c r="K3" s="22"/>
    </row>
    <row r="4" spans="3:11" ht="12">
      <c r="C4" s="20" t="s">
        <v>60</v>
      </c>
      <c r="D4" s="20"/>
      <c r="E4" s="20"/>
      <c r="F4" s="20"/>
      <c r="G4" s="20"/>
      <c r="H4" s="21"/>
      <c r="I4" s="21"/>
      <c r="J4" s="21"/>
      <c r="K4" s="22"/>
    </row>
    <row r="5" spans="1:10" s="38" customFormat="1" ht="12.75" thickBot="1">
      <c r="A5" s="37"/>
      <c r="C5" s="39"/>
      <c r="D5" s="39"/>
      <c r="E5" s="39"/>
      <c r="F5" s="39"/>
      <c r="G5" s="39"/>
      <c r="H5" s="40"/>
      <c r="I5" s="40"/>
      <c r="J5" s="40"/>
    </row>
    <row r="6" spans="3:11" ht="12.75" thickBot="1">
      <c r="C6" s="47" t="s">
        <v>67</v>
      </c>
      <c r="D6" s="48"/>
      <c r="E6" s="48"/>
      <c r="F6" s="48"/>
      <c r="G6" s="48"/>
      <c r="H6" s="49"/>
      <c r="I6" s="49"/>
      <c r="J6" s="49"/>
      <c r="K6" s="50"/>
    </row>
    <row r="7" ht="12.75" thickBot="1"/>
    <row r="8" spans="3:11" ht="12">
      <c r="C8" s="2" t="s">
        <v>58</v>
      </c>
      <c r="F8" s="10">
        <v>200000</v>
      </c>
      <c r="H8" s="41" t="s">
        <v>49</v>
      </c>
      <c r="I8" s="42"/>
      <c r="J8" s="42"/>
      <c r="K8" s="43"/>
    </row>
    <row r="9" spans="3:11" ht="12">
      <c r="C9" s="2" t="s">
        <v>0</v>
      </c>
      <c r="F9" s="11">
        <v>30</v>
      </c>
      <c r="H9" s="15" t="s">
        <v>50</v>
      </c>
      <c r="J9" s="27">
        <f>F12*F9*12</f>
        <v>503434.4461579999</v>
      </c>
      <c r="K9" s="16"/>
    </row>
    <row r="10" spans="3:11" ht="12">
      <c r="C10" s="2" t="s">
        <v>1</v>
      </c>
      <c r="E10" s="1" t="s">
        <v>57</v>
      </c>
      <c r="F10" s="12">
        <v>0.075</v>
      </c>
      <c r="H10" s="15" t="s">
        <v>51</v>
      </c>
      <c r="J10" s="23">
        <f>J9-F8</f>
        <v>303434.4461579999</v>
      </c>
      <c r="K10" s="16"/>
    </row>
    <row r="11" spans="3:11" ht="12.75" thickBot="1">
      <c r="C11" s="2"/>
      <c r="H11" s="17" t="s">
        <v>52</v>
      </c>
      <c r="I11" s="18"/>
      <c r="J11" s="28">
        <f>J10/F8</f>
        <v>1.5171722307899995</v>
      </c>
      <c r="K11" s="19"/>
    </row>
    <row r="12" spans="3:8" ht="12">
      <c r="C12" s="2" t="s">
        <v>2</v>
      </c>
      <c r="F12" s="13">
        <f>F10*F8*(1+F10/12)^(F9*12)/(12*((1+F10/12)^(F9*12)-1))</f>
        <v>1398.4290171055552</v>
      </c>
      <c r="H12" s="9"/>
    </row>
    <row r="13" spans="3:8" ht="12.75" thickBot="1">
      <c r="C13" s="2"/>
      <c r="H13" s="9"/>
    </row>
    <row r="14" spans="3:11" ht="12">
      <c r="C14" s="2" t="s">
        <v>65</v>
      </c>
      <c r="F14" s="14">
        <v>1500</v>
      </c>
      <c r="G14" s="1" t="str">
        <f>IF(F14&lt;(F12-1),"too low","okay")</f>
        <v>okay</v>
      </c>
      <c r="H14" s="44" t="s">
        <v>53</v>
      </c>
      <c r="I14" s="45"/>
      <c r="J14" s="45"/>
      <c r="K14" s="46"/>
    </row>
    <row r="15" spans="3:11" ht="12">
      <c r="C15" s="20" t="s">
        <v>64</v>
      </c>
      <c r="D15" s="20"/>
      <c r="E15" s="20"/>
      <c r="F15" s="20"/>
      <c r="H15" s="15" t="s">
        <v>50</v>
      </c>
      <c r="J15" s="23">
        <f>I396</f>
        <v>431365.837486057</v>
      </c>
      <c r="K15" s="16"/>
    </row>
    <row r="16" spans="3:11" ht="12">
      <c r="C16" s="20" t="s">
        <v>61</v>
      </c>
      <c r="D16" s="20"/>
      <c r="E16" s="20"/>
      <c r="F16" s="20"/>
      <c r="H16" s="15" t="s">
        <v>51</v>
      </c>
      <c r="J16" s="23">
        <f>J396</f>
        <v>231365.83748605664</v>
      </c>
      <c r="K16" s="16"/>
    </row>
    <row r="17" spans="3:11" ht="12">
      <c r="C17" s="20" t="s">
        <v>62</v>
      </c>
      <c r="D17" s="20"/>
      <c r="E17" s="20"/>
      <c r="F17" s="20"/>
      <c r="H17" s="15" t="s">
        <v>52</v>
      </c>
      <c r="J17" s="24">
        <f>J16/F8</f>
        <v>1.1568291874302832</v>
      </c>
      <c r="K17" s="16"/>
    </row>
    <row r="18" spans="3:11" ht="12">
      <c r="C18" s="20" t="s">
        <v>63</v>
      </c>
      <c r="D18" s="20"/>
      <c r="E18" s="20"/>
      <c r="F18" s="20"/>
      <c r="H18" s="15" t="s">
        <v>54</v>
      </c>
      <c r="J18" s="23">
        <f>J9-J15</f>
        <v>72068.6086719429</v>
      </c>
      <c r="K18" s="16"/>
    </row>
    <row r="19" spans="8:11" ht="12">
      <c r="H19" s="15" t="s">
        <v>55</v>
      </c>
      <c r="J19" s="25">
        <f>INT(12*LN(F14/(F14-F8*F10/12))/(12*LN(1+F10/12)))+1</f>
        <v>288</v>
      </c>
      <c r="K19" s="16"/>
    </row>
    <row r="20" spans="8:11" ht="12.75" thickBot="1">
      <c r="H20" s="17" t="s">
        <v>56</v>
      </c>
      <c r="I20" s="18"/>
      <c r="J20" s="26">
        <f>(12*F9-J19)</f>
        <v>72</v>
      </c>
      <c r="K20" s="19"/>
    </row>
    <row r="22" spans="2:10" ht="12">
      <c r="B22" s="3" t="s">
        <v>11</v>
      </c>
      <c r="C22" s="4" t="s">
        <v>3</v>
      </c>
      <c r="D22" s="4"/>
      <c r="E22" s="4" t="s">
        <v>7</v>
      </c>
      <c r="F22" s="4" t="s">
        <v>7</v>
      </c>
      <c r="G22" s="4" t="s">
        <v>9</v>
      </c>
      <c r="H22" s="3" t="s">
        <v>24</v>
      </c>
      <c r="I22" s="5" t="s">
        <v>25</v>
      </c>
      <c r="J22" s="5" t="s">
        <v>25</v>
      </c>
    </row>
    <row r="23" spans="1:10" s="33" customFormat="1" ht="12">
      <c r="A23" s="30"/>
      <c r="B23" s="34" t="s">
        <v>12</v>
      </c>
      <c r="C23" s="35" t="s">
        <v>4</v>
      </c>
      <c r="D23" s="35" t="s">
        <v>6</v>
      </c>
      <c r="E23" s="35" t="s">
        <v>5</v>
      </c>
      <c r="F23" s="35" t="s">
        <v>8</v>
      </c>
      <c r="G23" s="35" t="s">
        <v>10</v>
      </c>
      <c r="H23" s="34" t="s">
        <v>23</v>
      </c>
      <c r="I23" s="36" t="s">
        <v>26</v>
      </c>
      <c r="J23" s="36" t="s">
        <v>27</v>
      </c>
    </row>
    <row r="24" spans="2:10" ht="12">
      <c r="B24" s="29">
        <v>1</v>
      </c>
      <c r="C24" s="23">
        <f>F8</f>
        <v>200000</v>
      </c>
      <c r="D24" s="23">
        <f>$F$14</f>
        <v>1500</v>
      </c>
      <c r="E24" s="23">
        <f>F8*F10/12</f>
        <v>1250</v>
      </c>
      <c r="F24" s="23">
        <f>D24-E24</f>
        <v>250</v>
      </c>
      <c r="G24" s="23">
        <f>C24-F24</f>
        <v>199750</v>
      </c>
      <c r="H24" s="29" t="str">
        <f>IF(G24&lt;0.01,"Yes","No")</f>
        <v>No</v>
      </c>
      <c r="I24" s="23">
        <f>D24</f>
        <v>1500</v>
      </c>
      <c r="J24" s="23">
        <f>E24</f>
        <v>1250</v>
      </c>
    </row>
    <row r="25" spans="2:10" ht="12">
      <c r="B25" s="29">
        <f>B24+1</f>
        <v>2</v>
      </c>
      <c r="C25" s="23">
        <f>G24</f>
        <v>199750</v>
      </c>
      <c r="D25" s="23">
        <f>IF(C25&lt;$F$14,C25+E25,$F$14)</f>
        <v>1500</v>
      </c>
      <c r="E25" s="23">
        <f>C25*$F$10/12</f>
        <v>1248.4375</v>
      </c>
      <c r="F25" s="23">
        <f>D25-E25</f>
        <v>251.5625</v>
      </c>
      <c r="G25" s="23">
        <f>C25-F25</f>
        <v>199498.4375</v>
      </c>
      <c r="H25" s="29" t="str">
        <f aca="true" t="shared" si="0" ref="H25:H88">IF(G25&lt;0.01,"Yes","No")</f>
        <v>No</v>
      </c>
      <c r="I25" s="23">
        <f>I24+D25</f>
        <v>3000</v>
      </c>
      <c r="J25" s="23">
        <f>E25+J24</f>
        <v>2498.4375</v>
      </c>
    </row>
    <row r="26" spans="2:10" ht="12">
      <c r="B26" s="29">
        <f aca="true" t="shared" si="1" ref="B26:B89">B25+1</f>
        <v>3</v>
      </c>
      <c r="C26" s="23">
        <f>G25</f>
        <v>199498.4375</v>
      </c>
      <c r="D26" s="23">
        <f aca="true" t="shared" si="2" ref="D26:D89">IF(C26&lt;$F$14,C26+E26,$F$14)</f>
        <v>1500</v>
      </c>
      <c r="E26" s="23">
        <f>C26*$F$10/12</f>
        <v>1246.865234375</v>
      </c>
      <c r="F26" s="23">
        <f>D26-E26</f>
        <v>253.134765625</v>
      </c>
      <c r="G26" s="23">
        <f>C26-F26</f>
        <v>199245.302734375</v>
      </c>
      <c r="H26" s="29" t="str">
        <f t="shared" si="0"/>
        <v>No</v>
      </c>
      <c r="I26" s="23">
        <f aca="true" t="shared" si="3" ref="I26:I89">I25+D26</f>
        <v>4500</v>
      </c>
      <c r="J26" s="23">
        <f aca="true" t="shared" si="4" ref="J26:J89">E26+J25</f>
        <v>3745.302734375</v>
      </c>
    </row>
    <row r="27" spans="2:10" ht="12">
      <c r="B27" s="29">
        <f t="shared" si="1"/>
        <v>4</v>
      </c>
      <c r="C27" s="23">
        <f aca="true" t="shared" si="5" ref="C27:C90">G26</f>
        <v>199245.302734375</v>
      </c>
      <c r="D27" s="23">
        <f t="shared" si="2"/>
        <v>1500</v>
      </c>
      <c r="E27" s="23">
        <f aca="true" t="shared" si="6" ref="E27:E90">C27*$F$10/12</f>
        <v>1245.2831420898438</v>
      </c>
      <c r="F27" s="23">
        <f aca="true" t="shared" si="7" ref="F27:F90">D27-E27</f>
        <v>254.71685791015625</v>
      </c>
      <c r="G27" s="23">
        <f aca="true" t="shared" si="8" ref="G27:G90">C27-F27</f>
        <v>198990.58587646484</v>
      </c>
      <c r="H27" s="29" t="str">
        <f t="shared" si="0"/>
        <v>No</v>
      </c>
      <c r="I27" s="23">
        <f t="shared" si="3"/>
        <v>6000</v>
      </c>
      <c r="J27" s="23">
        <f t="shared" si="4"/>
        <v>4990.585876464844</v>
      </c>
    </row>
    <row r="28" spans="2:10" ht="12">
      <c r="B28" s="29">
        <f t="shared" si="1"/>
        <v>5</v>
      </c>
      <c r="C28" s="23">
        <f t="shared" si="5"/>
        <v>198990.58587646484</v>
      </c>
      <c r="D28" s="23">
        <f t="shared" si="2"/>
        <v>1500</v>
      </c>
      <c r="E28" s="23">
        <f t="shared" si="6"/>
        <v>1243.6911617279052</v>
      </c>
      <c r="F28" s="23">
        <f t="shared" si="7"/>
        <v>256.3088382720948</v>
      </c>
      <c r="G28" s="23">
        <f t="shared" si="8"/>
        <v>198734.27703819275</v>
      </c>
      <c r="H28" s="29" t="str">
        <f t="shared" si="0"/>
        <v>No</v>
      </c>
      <c r="I28" s="23">
        <f t="shared" si="3"/>
        <v>7500</v>
      </c>
      <c r="J28" s="23">
        <f t="shared" si="4"/>
        <v>6234.277038192749</v>
      </c>
    </row>
    <row r="29" spans="2:10" ht="12">
      <c r="B29" s="29">
        <f t="shared" si="1"/>
        <v>6</v>
      </c>
      <c r="C29" s="23">
        <f t="shared" si="5"/>
        <v>198734.27703819275</v>
      </c>
      <c r="D29" s="23">
        <f t="shared" si="2"/>
        <v>1500</v>
      </c>
      <c r="E29" s="23">
        <f t="shared" si="6"/>
        <v>1242.0892314887046</v>
      </c>
      <c r="F29" s="23">
        <f t="shared" si="7"/>
        <v>257.9107685112954</v>
      </c>
      <c r="G29" s="23">
        <f t="shared" si="8"/>
        <v>198476.36626968146</v>
      </c>
      <c r="H29" s="29" t="str">
        <f t="shared" si="0"/>
        <v>No</v>
      </c>
      <c r="I29" s="23">
        <f t="shared" si="3"/>
        <v>9000</v>
      </c>
      <c r="J29" s="23">
        <f t="shared" si="4"/>
        <v>7476.366269681454</v>
      </c>
    </row>
    <row r="30" spans="2:10" ht="12">
      <c r="B30" s="29">
        <f t="shared" si="1"/>
        <v>7</v>
      </c>
      <c r="C30" s="23">
        <f t="shared" si="5"/>
        <v>198476.36626968146</v>
      </c>
      <c r="D30" s="23">
        <f t="shared" si="2"/>
        <v>1500</v>
      </c>
      <c r="E30" s="23">
        <f t="shared" si="6"/>
        <v>1240.477289185509</v>
      </c>
      <c r="F30" s="23">
        <f t="shared" si="7"/>
        <v>259.5227108144909</v>
      </c>
      <c r="G30" s="23">
        <f t="shared" si="8"/>
        <v>198216.84355886697</v>
      </c>
      <c r="H30" s="29" t="str">
        <f t="shared" si="0"/>
        <v>No</v>
      </c>
      <c r="I30" s="23">
        <f t="shared" si="3"/>
        <v>10500</v>
      </c>
      <c r="J30" s="23">
        <f t="shared" si="4"/>
        <v>8716.843558866964</v>
      </c>
    </row>
    <row r="31" spans="2:10" ht="12">
      <c r="B31" s="29">
        <f t="shared" si="1"/>
        <v>8</v>
      </c>
      <c r="C31" s="23">
        <f t="shared" si="5"/>
        <v>198216.84355886697</v>
      </c>
      <c r="D31" s="23">
        <f t="shared" si="2"/>
        <v>1500</v>
      </c>
      <c r="E31" s="23">
        <f t="shared" si="6"/>
        <v>1238.8552722429185</v>
      </c>
      <c r="F31" s="23">
        <f t="shared" si="7"/>
        <v>261.14472775708145</v>
      </c>
      <c r="G31" s="23">
        <f t="shared" si="8"/>
        <v>197955.69883110988</v>
      </c>
      <c r="H31" s="29" t="str">
        <f t="shared" si="0"/>
        <v>No</v>
      </c>
      <c r="I31" s="23">
        <f t="shared" si="3"/>
        <v>12000</v>
      </c>
      <c r="J31" s="23">
        <f t="shared" si="4"/>
        <v>9955.698831109883</v>
      </c>
    </row>
    <row r="32" spans="2:10" ht="12">
      <c r="B32" s="29">
        <f t="shared" si="1"/>
        <v>9</v>
      </c>
      <c r="C32" s="23">
        <f t="shared" si="5"/>
        <v>197955.69883110988</v>
      </c>
      <c r="D32" s="23">
        <f t="shared" si="2"/>
        <v>1500</v>
      </c>
      <c r="E32" s="23">
        <f t="shared" si="6"/>
        <v>1237.2231176944367</v>
      </c>
      <c r="F32" s="23">
        <f t="shared" si="7"/>
        <v>262.7768823055633</v>
      </c>
      <c r="G32" s="23">
        <f t="shared" si="8"/>
        <v>197692.92194880432</v>
      </c>
      <c r="H32" s="29" t="str">
        <f t="shared" si="0"/>
        <v>No</v>
      </c>
      <c r="I32" s="23">
        <f t="shared" si="3"/>
        <v>13500</v>
      </c>
      <c r="J32" s="23">
        <f t="shared" si="4"/>
        <v>11192.92194880432</v>
      </c>
    </row>
    <row r="33" spans="2:10" ht="12">
      <c r="B33" s="29">
        <f t="shared" si="1"/>
        <v>10</v>
      </c>
      <c r="C33" s="23">
        <f t="shared" si="5"/>
        <v>197692.92194880432</v>
      </c>
      <c r="D33" s="23">
        <f t="shared" si="2"/>
        <v>1500</v>
      </c>
      <c r="E33" s="23">
        <f t="shared" si="6"/>
        <v>1235.580762180027</v>
      </c>
      <c r="F33" s="23">
        <f t="shared" si="7"/>
        <v>264.419237819973</v>
      </c>
      <c r="G33" s="23">
        <f t="shared" si="8"/>
        <v>197428.50271098435</v>
      </c>
      <c r="H33" s="29" t="str">
        <f t="shared" si="0"/>
        <v>No</v>
      </c>
      <c r="I33" s="23">
        <f t="shared" si="3"/>
        <v>15000</v>
      </c>
      <c r="J33" s="23">
        <f t="shared" si="4"/>
        <v>12428.502710984347</v>
      </c>
    </row>
    <row r="34" spans="2:10" ht="12">
      <c r="B34" s="29">
        <f t="shared" si="1"/>
        <v>11</v>
      </c>
      <c r="C34" s="23">
        <f t="shared" si="5"/>
        <v>197428.50271098435</v>
      </c>
      <c r="D34" s="23">
        <f t="shared" si="2"/>
        <v>1500</v>
      </c>
      <c r="E34" s="23">
        <f t="shared" si="6"/>
        <v>1233.9281419436522</v>
      </c>
      <c r="F34" s="23">
        <f t="shared" si="7"/>
        <v>266.07185805634776</v>
      </c>
      <c r="G34" s="23">
        <f t="shared" si="8"/>
        <v>197162.430852928</v>
      </c>
      <c r="H34" s="29" t="str">
        <f t="shared" si="0"/>
        <v>No</v>
      </c>
      <c r="I34" s="23">
        <f t="shared" si="3"/>
        <v>16500</v>
      </c>
      <c r="J34" s="23">
        <f t="shared" si="4"/>
        <v>13662.430852927999</v>
      </c>
    </row>
    <row r="35" spans="1:11" s="33" customFormat="1" ht="12">
      <c r="A35" s="30" t="s">
        <v>13</v>
      </c>
      <c r="B35" s="31">
        <f t="shared" si="1"/>
        <v>12</v>
      </c>
      <c r="C35" s="32">
        <f t="shared" si="5"/>
        <v>197162.430852928</v>
      </c>
      <c r="D35" s="32">
        <f t="shared" si="2"/>
        <v>1500</v>
      </c>
      <c r="E35" s="32">
        <f t="shared" si="6"/>
        <v>1232.2651928307998</v>
      </c>
      <c r="F35" s="32">
        <f t="shared" si="7"/>
        <v>267.73480716920017</v>
      </c>
      <c r="G35" s="32">
        <f t="shared" si="8"/>
        <v>196894.69604575878</v>
      </c>
      <c r="H35" s="31" t="str">
        <f t="shared" si="0"/>
        <v>No</v>
      </c>
      <c r="I35" s="32">
        <f t="shared" si="3"/>
        <v>18000</v>
      </c>
      <c r="J35" s="32">
        <f t="shared" si="4"/>
        <v>14894.6960457588</v>
      </c>
      <c r="K35" s="33" t="s">
        <v>13</v>
      </c>
    </row>
    <row r="36" spans="2:10" ht="12">
      <c r="B36" s="29">
        <f t="shared" si="1"/>
        <v>13</v>
      </c>
      <c r="C36" s="23">
        <f t="shared" si="5"/>
        <v>196894.69604575878</v>
      </c>
      <c r="D36" s="23">
        <f t="shared" si="2"/>
        <v>1500</v>
      </c>
      <c r="E36" s="23">
        <f t="shared" si="6"/>
        <v>1230.5918502859925</v>
      </c>
      <c r="F36" s="23">
        <f t="shared" si="7"/>
        <v>269.40814971400755</v>
      </c>
      <c r="G36" s="23">
        <f t="shared" si="8"/>
        <v>196625.28789604479</v>
      </c>
      <c r="H36" s="29" t="str">
        <f t="shared" si="0"/>
        <v>No</v>
      </c>
      <c r="I36" s="23">
        <f t="shared" si="3"/>
        <v>19500</v>
      </c>
      <c r="J36" s="23">
        <f t="shared" si="4"/>
        <v>16125.287896044792</v>
      </c>
    </row>
    <row r="37" spans="2:10" ht="12">
      <c r="B37" s="29">
        <f t="shared" si="1"/>
        <v>14</v>
      </c>
      <c r="C37" s="23">
        <f t="shared" si="5"/>
        <v>196625.28789604479</v>
      </c>
      <c r="D37" s="23">
        <f t="shared" si="2"/>
        <v>1500</v>
      </c>
      <c r="E37" s="23">
        <f t="shared" si="6"/>
        <v>1228.90804935028</v>
      </c>
      <c r="F37" s="23">
        <f t="shared" si="7"/>
        <v>271.09195064972005</v>
      </c>
      <c r="G37" s="23">
        <f t="shared" si="8"/>
        <v>196354.19594539507</v>
      </c>
      <c r="H37" s="29" t="str">
        <f t="shared" si="0"/>
        <v>No</v>
      </c>
      <c r="I37" s="23">
        <f t="shared" si="3"/>
        <v>21000</v>
      </c>
      <c r="J37" s="23">
        <f t="shared" si="4"/>
        <v>17354.195945395073</v>
      </c>
    </row>
    <row r="38" spans="2:10" ht="12">
      <c r="B38" s="29">
        <f t="shared" si="1"/>
        <v>15</v>
      </c>
      <c r="C38" s="23">
        <f t="shared" si="5"/>
        <v>196354.19594539507</v>
      </c>
      <c r="D38" s="23">
        <f t="shared" si="2"/>
        <v>1500</v>
      </c>
      <c r="E38" s="23">
        <f t="shared" si="6"/>
        <v>1227.2137246587192</v>
      </c>
      <c r="F38" s="23">
        <f t="shared" si="7"/>
        <v>272.78627534128077</v>
      </c>
      <c r="G38" s="23">
        <f t="shared" si="8"/>
        <v>196081.40967005378</v>
      </c>
      <c r="H38" s="29" t="str">
        <f t="shared" si="0"/>
        <v>No</v>
      </c>
      <c r="I38" s="23">
        <f t="shared" si="3"/>
        <v>22500</v>
      </c>
      <c r="J38" s="23">
        <f t="shared" si="4"/>
        <v>18581.409670053792</v>
      </c>
    </row>
    <row r="39" spans="2:10" ht="12">
      <c r="B39" s="29">
        <f t="shared" si="1"/>
        <v>16</v>
      </c>
      <c r="C39" s="23">
        <f t="shared" si="5"/>
        <v>196081.40967005378</v>
      </c>
      <c r="D39" s="23">
        <f t="shared" si="2"/>
        <v>1500</v>
      </c>
      <c r="E39" s="23">
        <f t="shared" si="6"/>
        <v>1225.508810437836</v>
      </c>
      <c r="F39" s="23">
        <f t="shared" si="7"/>
        <v>274.491189562164</v>
      </c>
      <c r="G39" s="23">
        <f t="shared" si="8"/>
        <v>195806.91848049161</v>
      </c>
      <c r="H39" s="29" t="str">
        <f t="shared" si="0"/>
        <v>No</v>
      </c>
      <c r="I39" s="23">
        <f t="shared" si="3"/>
        <v>24000</v>
      </c>
      <c r="J39" s="23">
        <f t="shared" si="4"/>
        <v>19806.91848049163</v>
      </c>
    </row>
    <row r="40" spans="2:10" ht="12">
      <c r="B40" s="29">
        <f t="shared" si="1"/>
        <v>17</v>
      </c>
      <c r="C40" s="23">
        <f t="shared" si="5"/>
        <v>195806.91848049161</v>
      </c>
      <c r="D40" s="23">
        <f t="shared" si="2"/>
        <v>1500</v>
      </c>
      <c r="E40" s="23">
        <f t="shared" si="6"/>
        <v>1223.7932405030726</v>
      </c>
      <c r="F40" s="23">
        <f t="shared" si="7"/>
        <v>276.20675949692736</v>
      </c>
      <c r="G40" s="23">
        <f t="shared" si="8"/>
        <v>195530.71172099467</v>
      </c>
      <c r="H40" s="29" t="str">
        <f t="shared" si="0"/>
        <v>No</v>
      </c>
      <c r="I40" s="23">
        <f t="shared" si="3"/>
        <v>25500</v>
      </c>
      <c r="J40" s="23">
        <f t="shared" si="4"/>
        <v>21030.711720994703</v>
      </c>
    </row>
    <row r="41" spans="2:10" ht="12">
      <c r="B41" s="29">
        <f t="shared" si="1"/>
        <v>18</v>
      </c>
      <c r="C41" s="23">
        <f t="shared" si="5"/>
        <v>195530.71172099467</v>
      </c>
      <c r="D41" s="23">
        <f t="shared" si="2"/>
        <v>1500</v>
      </c>
      <c r="E41" s="23">
        <f t="shared" si="6"/>
        <v>1222.0669482562166</v>
      </c>
      <c r="F41" s="23">
        <f t="shared" si="7"/>
        <v>277.9330517437834</v>
      </c>
      <c r="G41" s="23">
        <f t="shared" si="8"/>
        <v>195252.7786692509</v>
      </c>
      <c r="H41" s="29" t="str">
        <f t="shared" si="0"/>
        <v>No</v>
      </c>
      <c r="I41" s="23">
        <f t="shared" si="3"/>
        <v>27000</v>
      </c>
      <c r="J41" s="23">
        <f t="shared" si="4"/>
        <v>22252.778669250918</v>
      </c>
    </row>
    <row r="42" spans="2:10" ht="12">
      <c r="B42" s="29">
        <f t="shared" si="1"/>
        <v>19</v>
      </c>
      <c r="C42" s="23">
        <f t="shared" si="5"/>
        <v>195252.7786692509</v>
      </c>
      <c r="D42" s="23">
        <f t="shared" si="2"/>
        <v>1500</v>
      </c>
      <c r="E42" s="23">
        <f t="shared" si="6"/>
        <v>1220.329866682818</v>
      </c>
      <c r="F42" s="23">
        <f t="shared" si="7"/>
        <v>279.67013331718204</v>
      </c>
      <c r="G42" s="23">
        <f t="shared" si="8"/>
        <v>194973.10853593372</v>
      </c>
      <c r="H42" s="29" t="str">
        <f t="shared" si="0"/>
        <v>No</v>
      </c>
      <c r="I42" s="23">
        <f t="shared" si="3"/>
        <v>28500</v>
      </c>
      <c r="J42" s="23">
        <f t="shared" si="4"/>
        <v>23473.108535933738</v>
      </c>
    </row>
    <row r="43" spans="2:10" ht="12">
      <c r="B43" s="29">
        <f t="shared" si="1"/>
        <v>20</v>
      </c>
      <c r="C43" s="23">
        <f t="shared" si="5"/>
        <v>194973.10853593372</v>
      </c>
      <c r="D43" s="23">
        <f t="shared" si="2"/>
        <v>1500</v>
      </c>
      <c r="E43" s="23">
        <f t="shared" si="6"/>
        <v>1218.5819283495857</v>
      </c>
      <c r="F43" s="23">
        <f t="shared" si="7"/>
        <v>281.4180716504143</v>
      </c>
      <c r="G43" s="23">
        <f t="shared" si="8"/>
        <v>194691.6904642833</v>
      </c>
      <c r="H43" s="29" t="str">
        <f t="shared" si="0"/>
        <v>No</v>
      </c>
      <c r="I43" s="23">
        <f t="shared" si="3"/>
        <v>30000</v>
      </c>
      <c r="J43" s="23">
        <f t="shared" si="4"/>
        <v>24691.690464283325</v>
      </c>
    </row>
    <row r="44" spans="2:10" ht="12">
      <c r="B44" s="29">
        <f t="shared" si="1"/>
        <v>21</v>
      </c>
      <c r="C44" s="23">
        <f t="shared" si="5"/>
        <v>194691.6904642833</v>
      </c>
      <c r="D44" s="23">
        <f t="shared" si="2"/>
        <v>1500</v>
      </c>
      <c r="E44" s="23">
        <f t="shared" si="6"/>
        <v>1216.8230654017707</v>
      </c>
      <c r="F44" s="23">
        <f t="shared" si="7"/>
        <v>283.1769345982293</v>
      </c>
      <c r="G44" s="23">
        <f t="shared" si="8"/>
        <v>194408.5135296851</v>
      </c>
      <c r="H44" s="29" t="str">
        <f t="shared" si="0"/>
        <v>No</v>
      </c>
      <c r="I44" s="23">
        <f t="shared" si="3"/>
        <v>31500</v>
      </c>
      <c r="J44" s="23">
        <f t="shared" si="4"/>
        <v>25908.513529685097</v>
      </c>
    </row>
    <row r="45" spans="2:10" ht="12">
      <c r="B45" s="29">
        <f t="shared" si="1"/>
        <v>22</v>
      </c>
      <c r="C45" s="23">
        <f t="shared" si="5"/>
        <v>194408.5135296851</v>
      </c>
      <c r="D45" s="23">
        <f t="shared" si="2"/>
        <v>1500</v>
      </c>
      <c r="E45" s="23">
        <f t="shared" si="6"/>
        <v>1215.0532095605317</v>
      </c>
      <c r="F45" s="23">
        <f t="shared" si="7"/>
        <v>284.94679043946826</v>
      </c>
      <c r="G45" s="23">
        <f t="shared" si="8"/>
        <v>194123.56673924564</v>
      </c>
      <c r="H45" s="29" t="str">
        <f t="shared" si="0"/>
        <v>No</v>
      </c>
      <c r="I45" s="23">
        <f t="shared" si="3"/>
        <v>33000</v>
      </c>
      <c r="J45" s="23">
        <f t="shared" si="4"/>
        <v>27123.566739245627</v>
      </c>
    </row>
    <row r="46" spans="2:10" ht="12">
      <c r="B46" s="29">
        <f t="shared" si="1"/>
        <v>23</v>
      </c>
      <c r="C46" s="23">
        <f t="shared" si="5"/>
        <v>194123.56673924564</v>
      </c>
      <c r="D46" s="23">
        <f t="shared" si="2"/>
        <v>1500</v>
      </c>
      <c r="E46" s="23">
        <f t="shared" si="6"/>
        <v>1213.272292120285</v>
      </c>
      <c r="F46" s="23">
        <f t="shared" si="7"/>
        <v>286.7277078797149</v>
      </c>
      <c r="G46" s="23">
        <f t="shared" si="8"/>
        <v>193836.83903136593</v>
      </c>
      <c r="H46" s="29" t="str">
        <f t="shared" si="0"/>
        <v>No</v>
      </c>
      <c r="I46" s="23">
        <f t="shared" si="3"/>
        <v>34500</v>
      </c>
      <c r="J46" s="23">
        <f t="shared" si="4"/>
        <v>28336.83903136591</v>
      </c>
    </row>
    <row r="47" spans="1:11" s="33" customFormat="1" ht="12">
      <c r="A47" s="30" t="s">
        <v>14</v>
      </c>
      <c r="B47" s="31">
        <f t="shared" si="1"/>
        <v>24</v>
      </c>
      <c r="C47" s="32">
        <f t="shared" si="5"/>
        <v>193836.83903136593</v>
      </c>
      <c r="D47" s="32">
        <f t="shared" si="2"/>
        <v>1500</v>
      </c>
      <c r="E47" s="32">
        <f t="shared" si="6"/>
        <v>1211.480243946037</v>
      </c>
      <c r="F47" s="32">
        <f t="shared" si="7"/>
        <v>288.51975605396296</v>
      </c>
      <c r="G47" s="32">
        <f t="shared" si="8"/>
        <v>193548.31927531198</v>
      </c>
      <c r="H47" s="31" t="str">
        <f t="shared" si="0"/>
        <v>No</v>
      </c>
      <c r="I47" s="32">
        <f t="shared" si="3"/>
        <v>36000</v>
      </c>
      <c r="J47" s="32">
        <f t="shared" si="4"/>
        <v>29548.319275311947</v>
      </c>
      <c r="K47" s="33" t="s">
        <v>14</v>
      </c>
    </row>
    <row r="48" spans="2:10" ht="12">
      <c r="B48" s="29">
        <f t="shared" si="1"/>
        <v>25</v>
      </c>
      <c r="C48" s="23">
        <f t="shared" si="5"/>
        <v>193548.31927531198</v>
      </c>
      <c r="D48" s="23">
        <f t="shared" si="2"/>
        <v>1500</v>
      </c>
      <c r="E48" s="23">
        <f t="shared" si="6"/>
        <v>1209.6769954707</v>
      </c>
      <c r="F48" s="23">
        <f t="shared" si="7"/>
        <v>290.3230045293001</v>
      </c>
      <c r="G48" s="23">
        <f t="shared" si="8"/>
        <v>193257.9962707827</v>
      </c>
      <c r="H48" s="29" t="str">
        <f t="shared" si="0"/>
        <v>No</v>
      </c>
      <c r="I48" s="23">
        <f t="shared" si="3"/>
        <v>37500</v>
      </c>
      <c r="J48" s="23">
        <f t="shared" si="4"/>
        <v>30757.99627078265</v>
      </c>
    </row>
    <row r="49" spans="2:10" ht="12">
      <c r="B49" s="29">
        <f t="shared" si="1"/>
        <v>26</v>
      </c>
      <c r="C49" s="23">
        <f t="shared" si="5"/>
        <v>193257.9962707827</v>
      </c>
      <c r="D49" s="23">
        <f t="shared" si="2"/>
        <v>1500</v>
      </c>
      <c r="E49" s="23">
        <f t="shared" si="6"/>
        <v>1207.8624766923917</v>
      </c>
      <c r="F49" s="23">
        <f t="shared" si="7"/>
        <v>292.13752330760826</v>
      </c>
      <c r="G49" s="23">
        <f t="shared" si="8"/>
        <v>192965.85874747508</v>
      </c>
      <c r="H49" s="29" t="str">
        <f t="shared" si="0"/>
        <v>No</v>
      </c>
      <c r="I49" s="23">
        <f t="shared" si="3"/>
        <v>39000</v>
      </c>
      <c r="J49" s="23">
        <f t="shared" si="4"/>
        <v>31965.858747475042</v>
      </c>
    </row>
    <row r="50" spans="2:10" ht="12">
      <c r="B50" s="29">
        <f t="shared" si="1"/>
        <v>27</v>
      </c>
      <c r="C50" s="23">
        <f t="shared" si="5"/>
        <v>192965.85874747508</v>
      </c>
      <c r="D50" s="23">
        <f t="shared" si="2"/>
        <v>1500</v>
      </c>
      <c r="E50" s="23">
        <f t="shared" si="6"/>
        <v>1206.0366171717192</v>
      </c>
      <c r="F50" s="23">
        <f t="shared" si="7"/>
        <v>293.9633828282808</v>
      </c>
      <c r="G50" s="23">
        <f t="shared" si="8"/>
        <v>192671.8953646468</v>
      </c>
      <c r="H50" s="29" t="str">
        <f t="shared" si="0"/>
        <v>No</v>
      </c>
      <c r="I50" s="23">
        <f t="shared" si="3"/>
        <v>40500</v>
      </c>
      <c r="J50" s="23">
        <f t="shared" si="4"/>
        <v>33171.89536464676</v>
      </c>
    </row>
    <row r="51" spans="2:10" ht="12">
      <c r="B51" s="29">
        <f t="shared" si="1"/>
        <v>28</v>
      </c>
      <c r="C51" s="23">
        <f t="shared" si="5"/>
        <v>192671.8953646468</v>
      </c>
      <c r="D51" s="23">
        <f t="shared" si="2"/>
        <v>1500</v>
      </c>
      <c r="E51" s="23">
        <f t="shared" si="6"/>
        <v>1204.1993460290425</v>
      </c>
      <c r="F51" s="23">
        <f t="shared" si="7"/>
        <v>295.80065397095746</v>
      </c>
      <c r="G51" s="23">
        <f t="shared" si="8"/>
        <v>192376.09471067585</v>
      </c>
      <c r="H51" s="29" t="str">
        <f t="shared" si="0"/>
        <v>No</v>
      </c>
      <c r="I51" s="23">
        <f t="shared" si="3"/>
        <v>42000</v>
      </c>
      <c r="J51" s="23">
        <f t="shared" si="4"/>
        <v>34376.0947106758</v>
      </c>
    </row>
    <row r="52" spans="2:10" ht="12">
      <c r="B52" s="29">
        <f t="shared" si="1"/>
        <v>29</v>
      </c>
      <c r="C52" s="23">
        <f t="shared" si="5"/>
        <v>192376.09471067585</v>
      </c>
      <c r="D52" s="23">
        <f t="shared" si="2"/>
        <v>1500</v>
      </c>
      <c r="E52" s="23">
        <f t="shared" si="6"/>
        <v>1202.3505919417241</v>
      </c>
      <c r="F52" s="23">
        <f t="shared" si="7"/>
        <v>297.64940805827587</v>
      </c>
      <c r="G52" s="23">
        <f t="shared" si="8"/>
        <v>192078.4453026176</v>
      </c>
      <c r="H52" s="29" t="str">
        <f t="shared" si="0"/>
        <v>No</v>
      </c>
      <c r="I52" s="23">
        <f t="shared" si="3"/>
        <v>43500</v>
      </c>
      <c r="J52" s="23">
        <f t="shared" si="4"/>
        <v>35578.445302617525</v>
      </c>
    </row>
    <row r="53" spans="2:10" ht="12">
      <c r="B53" s="29">
        <f t="shared" si="1"/>
        <v>30</v>
      </c>
      <c r="C53" s="23">
        <f t="shared" si="5"/>
        <v>192078.4453026176</v>
      </c>
      <c r="D53" s="23">
        <f t="shared" si="2"/>
        <v>1500</v>
      </c>
      <c r="E53" s="23">
        <f t="shared" si="6"/>
        <v>1200.49028314136</v>
      </c>
      <c r="F53" s="23">
        <f t="shared" si="7"/>
        <v>299.5097168586401</v>
      </c>
      <c r="G53" s="23">
        <f t="shared" si="8"/>
        <v>191778.93558575894</v>
      </c>
      <c r="H53" s="29" t="str">
        <f t="shared" si="0"/>
        <v>No</v>
      </c>
      <c r="I53" s="23">
        <f t="shared" si="3"/>
        <v>45000</v>
      </c>
      <c r="J53" s="23">
        <f t="shared" si="4"/>
        <v>36778.93558575888</v>
      </c>
    </row>
    <row r="54" spans="2:10" ht="12">
      <c r="B54" s="29">
        <f t="shared" si="1"/>
        <v>31</v>
      </c>
      <c r="C54" s="23">
        <f t="shared" si="5"/>
        <v>191778.93558575894</v>
      </c>
      <c r="D54" s="23">
        <f t="shared" si="2"/>
        <v>1500</v>
      </c>
      <c r="E54" s="23">
        <f t="shared" si="6"/>
        <v>1198.6183474109932</v>
      </c>
      <c r="F54" s="23">
        <f t="shared" si="7"/>
        <v>301.38165258900676</v>
      </c>
      <c r="G54" s="23">
        <f t="shared" si="8"/>
        <v>191477.55393316993</v>
      </c>
      <c r="H54" s="29" t="str">
        <f t="shared" si="0"/>
        <v>No</v>
      </c>
      <c r="I54" s="23">
        <f t="shared" si="3"/>
        <v>46500</v>
      </c>
      <c r="J54" s="23">
        <f t="shared" si="4"/>
        <v>37977.553933169875</v>
      </c>
    </row>
    <row r="55" spans="2:10" ht="12">
      <c r="B55" s="29">
        <f t="shared" si="1"/>
        <v>32</v>
      </c>
      <c r="C55" s="23">
        <f t="shared" si="5"/>
        <v>191477.55393316993</v>
      </c>
      <c r="D55" s="23">
        <f t="shared" si="2"/>
        <v>1500</v>
      </c>
      <c r="E55" s="23">
        <f t="shared" si="6"/>
        <v>1196.734712082312</v>
      </c>
      <c r="F55" s="23">
        <f t="shared" si="7"/>
        <v>303.26528791768806</v>
      </c>
      <c r="G55" s="23">
        <f t="shared" si="8"/>
        <v>191174.28864525224</v>
      </c>
      <c r="H55" s="29" t="str">
        <f t="shared" si="0"/>
        <v>No</v>
      </c>
      <c r="I55" s="23">
        <f t="shared" si="3"/>
        <v>48000</v>
      </c>
      <c r="J55" s="23">
        <f t="shared" si="4"/>
        <v>39174.288645252185</v>
      </c>
    </row>
    <row r="56" spans="2:10" ht="12">
      <c r="B56" s="29">
        <f t="shared" si="1"/>
        <v>33</v>
      </c>
      <c r="C56" s="23">
        <f t="shared" si="5"/>
        <v>191174.28864525224</v>
      </c>
      <c r="D56" s="23">
        <f t="shared" si="2"/>
        <v>1500</v>
      </c>
      <c r="E56" s="23">
        <f t="shared" si="6"/>
        <v>1194.8393040328265</v>
      </c>
      <c r="F56" s="23">
        <f t="shared" si="7"/>
        <v>305.1606959671735</v>
      </c>
      <c r="G56" s="23">
        <f t="shared" si="8"/>
        <v>190869.12794928506</v>
      </c>
      <c r="H56" s="29" t="str">
        <f t="shared" si="0"/>
        <v>No</v>
      </c>
      <c r="I56" s="23">
        <f t="shared" si="3"/>
        <v>49500</v>
      </c>
      <c r="J56" s="23">
        <f t="shared" si="4"/>
        <v>40369.127949285015</v>
      </c>
    </row>
    <row r="57" spans="2:10" ht="12">
      <c r="B57" s="29">
        <f t="shared" si="1"/>
        <v>34</v>
      </c>
      <c r="C57" s="23">
        <f t="shared" si="5"/>
        <v>190869.12794928506</v>
      </c>
      <c r="D57" s="23">
        <f t="shared" si="2"/>
        <v>1500</v>
      </c>
      <c r="E57" s="23">
        <f t="shared" si="6"/>
        <v>1192.9320496830317</v>
      </c>
      <c r="F57" s="23">
        <f t="shared" si="7"/>
        <v>307.06795031696834</v>
      </c>
      <c r="G57" s="23">
        <f t="shared" si="8"/>
        <v>190562.0599989681</v>
      </c>
      <c r="H57" s="29" t="str">
        <f t="shared" si="0"/>
        <v>No</v>
      </c>
      <c r="I57" s="23">
        <f t="shared" si="3"/>
        <v>51000</v>
      </c>
      <c r="J57" s="23">
        <f t="shared" si="4"/>
        <v>41562.05999896805</v>
      </c>
    </row>
    <row r="58" spans="2:10" ht="12">
      <c r="B58" s="29">
        <f t="shared" si="1"/>
        <v>35</v>
      </c>
      <c r="C58" s="23">
        <f t="shared" si="5"/>
        <v>190562.0599989681</v>
      </c>
      <c r="D58" s="23">
        <f t="shared" si="2"/>
        <v>1500</v>
      </c>
      <c r="E58" s="23">
        <f t="shared" si="6"/>
        <v>1191.0128749935504</v>
      </c>
      <c r="F58" s="23">
        <f t="shared" si="7"/>
        <v>308.98712500644956</v>
      </c>
      <c r="G58" s="23">
        <f t="shared" si="8"/>
        <v>190253.07287396165</v>
      </c>
      <c r="H58" s="29" t="str">
        <f t="shared" si="0"/>
        <v>No</v>
      </c>
      <c r="I58" s="23">
        <f t="shared" si="3"/>
        <v>52500</v>
      </c>
      <c r="J58" s="23">
        <f t="shared" si="4"/>
        <v>42753.0728739616</v>
      </c>
    </row>
    <row r="59" spans="1:11" s="33" customFormat="1" ht="12">
      <c r="A59" s="30" t="s">
        <v>15</v>
      </c>
      <c r="B59" s="31">
        <f t="shared" si="1"/>
        <v>36</v>
      </c>
      <c r="C59" s="32">
        <f t="shared" si="5"/>
        <v>190253.07287396165</v>
      </c>
      <c r="D59" s="32">
        <f t="shared" si="2"/>
        <v>1500</v>
      </c>
      <c r="E59" s="32">
        <f t="shared" si="6"/>
        <v>1189.0817054622603</v>
      </c>
      <c r="F59" s="32">
        <f t="shared" si="7"/>
        <v>310.9182945377397</v>
      </c>
      <c r="G59" s="32">
        <f t="shared" si="8"/>
        <v>189942.1545794239</v>
      </c>
      <c r="H59" s="31" t="str">
        <f t="shared" si="0"/>
        <v>No</v>
      </c>
      <c r="I59" s="32">
        <f t="shared" si="3"/>
        <v>54000</v>
      </c>
      <c r="J59" s="32">
        <f t="shared" si="4"/>
        <v>43942.15457942386</v>
      </c>
      <c r="K59" s="33" t="s">
        <v>15</v>
      </c>
    </row>
    <row r="60" spans="2:10" ht="12">
      <c r="B60" s="29">
        <f t="shared" si="1"/>
        <v>37</v>
      </c>
      <c r="C60" s="23">
        <f t="shared" si="5"/>
        <v>189942.1545794239</v>
      </c>
      <c r="D60" s="23">
        <f t="shared" si="2"/>
        <v>1500</v>
      </c>
      <c r="E60" s="23">
        <f t="shared" si="6"/>
        <v>1187.1384661213992</v>
      </c>
      <c r="F60" s="23">
        <f t="shared" si="7"/>
        <v>312.86153387860077</v>
      </c>
      <c r="G60" s="23">
        <f t="shared" si="8"/>
        <v>189629.2930455453</v>
      </c>
      <c r="H60" s="29" t="str">
        <f t="shared" si="0"/>
        <v>No</v>
      </c>
      <c r="I60" s="23">
        <f t="shared" si="3"/>
        <v>55500</v>
      </c>
      <c r="J60" s="23">
        <f t="shared" si="4"/>
        <v>45129.29304554526</v>
      </c>
    </row>
    <row r="61" spans="2:10" ht="12">
      <c r="B61" s="29">
        <f t="shared" si="1"/>
        <v>38</v>
      </c>
      <c r="C61" s="23">
        <f t="shared" si="5"/>
        <v>189629.2930455453</v>
      </c>
      <c r="D61" s="23">
        <f t="shared" si="2"/>
        <v>1500</v>
      </c>
      <c r="E61" s="23">
        <f t="shared" si="6"/>
        <v>1185.183081534658</v>
      </c>
      <c r="F61" s="23">
        <f t="shared" si="7"/>
        <v>314.81691846534204</v>
      </c>
      <c r="G61" s="23">
        <f t="shared" si="8"/>
        <v>189314.47612707995</v>
      </c>
      <c r="H61" s="29" t="str">
        <f t="shared" si="0"/>
        <v>No</v>
      </c>
      <c r="I61" s="23">
        <f t="shared" si="3"/>
        <v>57000</v>
      </c>
      <c r="J61" s="23">
        <f t="shared" si="4"/>
        <v>46314.47612707991</v>
      </c>
    </row>
    <row r="62" spans="2:10" ht="12">
      <c r="B62" s="29">
        <f t="shared" si="1"/>
        <v>39</v>
      </c>
      <c r="C62" s="23">
        <f t="shared" si="5"/>
        <v>189314.47612707995</v>
      </c>
      <c r="D62" s="23">
        <f t="shared" si="2"/>
        <v>1500</v>
      </c>
      <c r="E62" s="23">
        <f t="shared" si="6"/>
        <v>1183.2154757942496</v>
      </c>
      <c r="F62" s="23">
        <f t="shared" si="7"/>
        <v>316.78452420575036</v>
      </c>
      <c r="G62" s="23">
        <f t="shared" si="8"/>
        <v>188997.6916028742</v>
      </c>
      <c r="H62" s="29" t="str">
        <f t="shared" si="0"/>
        <v>No</v>
      </c>
      <c r="I62" s="23">
        <f t="shared" si="3"/>
        <v>58500</v>
      </c>
      <c r="J62" s="23">
        <f t="shared" si="4"/>
        <v>47497.69160287416</v>
      </c>
    </row>
    <row r="63" spans="2:10" ht="12">
      <c r="B63" s="29">
        <f t="shared" si="1"/>
        <v>40</v>
      </c>
      <c r="C63" s="23">
        <f t="shared" si="5"/>
        <v>188997.6916028742</v>
      </c>
      <c r="D63" s="23">
        <f t="shared" si="2"/>
        <v>1500</v>
      </c>
      <c r="E63" s="23">
        <f t="shared" si="6"/>
        <v>1181.2355725179636</v>
      </c>
      <c r="F63" s="23">
        <f t="shared" si="7"/>
        <v>318.76442748203635</v>
      </c>
      <c r="G63" s="23">
        <f t="shared" si="8"/>
        <v>188678.92717539216</v>
      </c>
      <c r="H63" s="29" t="str">
        <f t="shared" si="0"/>
        <v>No</v>
      </c>
      <c r="I63" s="23">
        <f t="shared" si="3"/>
        <v>60000</v>
      </c>
      <c r="J63" s="23">
        <f t="shared" si="4"/>
        <v>48678.92717539213</v>
      </c>
    </row>
    <row r="64" spans="2:10" ht="12">
      <c r="B64" s="29">
        <f t="shared" si="1"/>
        <v>41</v>
      </c>
      <c r="C64" s="23">
        <f t="shared" si="5"/>
        <v>188678.92717539216</v>
      </c>
      <c r="D64" s="23">
        <f t="shared" si="2"/>
        <v>1500</v>
      </c>
      <c r="E64" s="23">
        <f t="shared" si="6"/>
        <v>1179.243294846201</v>
      </c>
      <c r="F64" s="23">
        <f t="shared" si="7"/>
        <v>320.756705153799</v>
      </c>
      <c r="G64" s="23">
        <f t="shared" si="8"/>
        <v>188358.17047023837</v>
      </c>
      <c r="H64" s="29" t="str">
        <f t="shared" si="0"/>
        <v>No</v>
      </c>
      <c r="I64" s="23">
        <f t="shared" si="3"/>
        <v>61500</v>
      </c>
      <c r="J64" s="23">
        <f t="shared" si="4"/>
        <v>49858.17047023833</v>
      </c>
    </row>
    <row r="65" spans="2:10" ht="12">
      <c r="B65" s="29">
        <f t="shared" si="1"/>
        <v>42</v>
      </c>
      <c r="C65" s="23">
        <f t="shared" si="5"/>
        <v>188358.17047023837</v>
      </c>
      <c r="D65" s="23">
        <f t="shared" si="2"/>
        <v>1500</v>
      </c>
      <c r="E65" s="23">
        <f t="shared" si="6"/>
        <v>1177.2385654389898</v>
      </c>
      <c r="F65" s="23">
        <f t="shared" si="7"/>
        <v>322.7614345610102</v>
      </c>
      <c r="G65" s="23">
        <f t="shared" si="8"/>
        <v>188035.40903567735</v>
      </c>
      <c r="H65" s="29" t="str">
        <f t="shared" si="0"/>
        <v>No</v>
      </c>
      <c r="I65" s="23">
        <f t="shared" si="3"/>
        <v>63000</v>
      </c>
      <c r="J65" s="23">
        <f t="shared" si="4"/>
        <v>51035.409035677316</v>
      </c>
    </row>
    <row r="66" spans="2:10" ht="12">
      <c r="B66" s="29">
        <f t="shared" si="1"/>
        <v>43</v>
      </c>
      <c r="C66" s="23">
        <f t="shared" si="5"/>
        <v>188035.40903567735</v>
      </c>
      <c r="D66" s="23">
        <f t="shared" si="2"/>
        <v>1500</v>
      </c>
      <c r="E66" s="23">
        <f t="shared" si="6"/>
        <v>1175.2213064729833</v>
      </c>
      <c r="F66" s="23">
        <f t="shared" si="7"/>
        <v>324.7786935270167</v>
      </c>
      <c r="G66" s="23">
        <f t="shared" si="8"/>
        <v>187710.63034215034</v>
      </c>
      <c r="H66" s="29" t="str">
        <f t="shared" si="0"/>
        <v>No</v>
      </c>
      <c r="I66" s="23">
        <f t="shared" si="3"/>
        <v>64500</v>
      </c>
      <c r="J66" s="23">
        <f t="shared" si="4"/>
        <v>52210.630342150296</v>
      </c>
    </row>
    <row r="67" spans="2:10" ht="12">
      <c r="B67" s="29">
        <f t="shared" si="1"/>
        <v>44</v>
      </c>
      <c r="C67" s="23">
        <f t="shared" si="5"/>
        <v>187710.63034215034</v>
      </c>
      <c r="D67" s="23">
        <f t="shared" si="2"/>
        <v>1500</v>
      </c>
      <c r="E67" s="23">
        <f t="shared" si="6"/>
        <v>1173.1914396384395</v>
      </c>
      <c r="F67" s="23">
        <f t="shared" si="7"/>
        <v>326.80856036156047</v>
      </c>
      <c r="G67" s="23">
        <f t="shared" si="8"/>
        <v>187383.82178178878</v>
      </c>
      <c r="H67" s="29" t="str">
        <f t="shared" si="0"/>
        <v>No</v>
      </c>
      <c r="I67" s="23">
        <f t="shared" si="3"/>
        <v>66000</v>
      </c>
      <c r="J67" s="23">
        <f t="shared" si="4"/>
        <v>53383.821781788734</v>
      </c>
    </row>
    <row r="68" spans="2:10" ht="12">
      <c r="B68" s="29">
        <f t="shared" si="1"/>
        <v>45</v>
      </c>
      <c r="C68" s="23">
        <f t="shared" si="5"/>
        <v>187383.82178178878</v>
      </c>
      <c r="D68" s="23">
        <f t="shared" si="2"/>
        <v>1500</v>
      </c>
      <c r="E68" s="23">
        <f t="shared" si="6"/>
        <v>1171.1488861361797</v>
      </c>
      <c r="F68" s="23">
        <f t="shared" si="7"/>
        <v>328.8511138638203</v>
      </c>
      <c r="G68" s="23">
        <f t="shared" si="8"/>
        <v>187054.97066792496</v>
      </c>
      <c r="H68" s="29" t="str">
        <f t="shared" si="0"/>
        <v>No</v>
      </c>
      <c r="I68" s="23">
        <f t="shared" si="3"/>
        <v>67500</v>
      </c>
      <c r="J68" s="23">
        <f t="shared" si="4"/>
        <v>54554.970667924914</v>
      </c>
    </row>
    <row r="69" spans="2:10" ht="12">
      <c r="B69" s="29">
        <f t="shared" si="1"/>
        <v>46</v>
      </c>
      <c r="C69" s="23">
        <f t="shared" si="5"/>
        <v>187054.97066792496</v>
      </c>
      <c r="D69" s="23">
        <f t="shared" si="2"/>
        <v>1500</v>
      </c>
      <c r="E69" s="23">
        <f t="shared" si="6"/>
        <v>1169.093566674531</v>
      </c>
      <c r="F69" s="23">
        <f t="shared" si="7"/>
        <v>330.9064333254689</v>
      </c>
      <c r="G69" s="23">
        <f t="shared" si="8"/>
        <v>186724.0642345995</v>
      </c>
      <c r="H69" s="29" t="str">
        <f t="shared" si="0"/>
        <v>No</v>
      </c>
      <c r="I69" s="23">
        <f t="shared" si="3"/>
        <v>69000</v>
      </c>
      <c r="J69" s="23">
        <f t="shared" si="4"/>
        <v>55724.06423459944</v>
      </c>
    </row>
    <row r="70" spans="2:10" ht="12">
      <c r="B70" s="29">
        <f t="shared" si="1"/>
        <v>47</v>
      </c>
      <c r="C70" s="23">
        <f t="shared" si="5"/>
        <v>186724.0642345995</v>
      </c>
      <c r="D70" s="23">
        <f t="shared" si="2"/>
        <v>1500</v>
      </c>
      <c r="E70" s="23">
        <f t="shared" si="6"/>
        <v>1167.0254014662469</v>
      </c>
      <c r="F70" s="23">
        <f t="shared" si="7"/>
        <v>332.9745985337531</v>
      </c>
      <c r="G70" s="23">
        <f t="shared" si="8"/>
        <v>186391.08963606574</v>
      </c>
      <c r="H70" s="29" t="str">
        <f t="shared" si="0"/>
        <v>No</v>
      </c>
      <c r="I70" s="23">
        <f t="shared" si="3"/>
        <v>70500</v>
      </c>
      <c r="J70" s="23">
        <f t="shared" si="4"/>
        <v>56891.08963606569</v>
      </c>
    </row>
    <row r="71" spans="1:11" s="33" customFormat="1" ht="12">
      <c r="A71" s="30" t="s">
        <v>16</v>
      </c>
      <c r="B71" s="31">
        <f t="shared" si="1"/>
        <v>48</v>
      </c>
      <c r="C71" s="32">
        <f t="shared" si="5"/>
        <v>186391.08963606574</v>
      </c>
      <c r="D71" s="32">
        <f t="shared" si="2"/>
        <v>1500</v>
      </c>
      <c r="E71" s="32">
        <f t="shared" si="6"/>
        <v>1164.9443102254108</v>
      </c>
      <c r="F71" s="32">
        <f t="shared" si="7"/>
        <v>335.05568977458915</v>
      </c>
      <c r="G71" s="32">
        <f t="shared" si="8"/>
        <v>186056.03394629114</v>
      </c>
      <c r="H71" s="31" t="str">
        <f t="shared" si="0"/>
        <v>No</v>
      </c>
      <c r="I71" s="32">
        <f t="shared" si="3"/>
        <v>72000</v>
      </c>
      <c r="J71" s="32">
        <f t="shared" si="4"/>
        <v>58056.0339462911</v>
      </c>
      <c r="K71" s="33" t="s">
        <v>16</v>
      </c>
    </row>
    <row r="72" spans="2:10" ht="12">
      <c r="B72" s="29">
        <f t="shared" si="1"/>
        <v>49</v>
      </c>
      <c r="C72" s="23">
        <f t="shared" si="5"/>
        <v>186056.03394629114</v>
      </c>
      <c r="D72" s="23">
        <f t="shared" si="2"/>
        <v>1500</v>
      </c>
      <c r="E72" s="23">
        <f t="shared" si="6"/>
        <v>1162.8502121643196</v>
      </c>
      <c r="F72" s="23">
        <f t="shared" si="7"/>
        <v>337.1497878356804</v>
      </c>
      <c r="G72" s="23">
        <f t="shared" si="8"/>
        <v>185718.88415845545</v>
      </c>
      <c r="H72" s="29" t="str">
        <f t="shared" si="0"/>
        <v>No</v>
      </c>
      <c r="I72" s="23">
        <f t="shared" si="3"/>
        <v>73500</v>
      </c>
      <c r="J72" s="23">
        <f t="shared" si="4"/>
        <v>59218.88415845542</v>
      </c>
    </row>
    <row r="73" spans="2:10" ht="12">
      <c r="B73" s="29">
        <f t="shared" si="1"/>
        <v>50</v>
      </c>
      <c r="C73" s="23">
        <f t="shared" si="5"/>
        <v>185718.88415845545</v>
      </c>
      <c r="D73" s="23">
        <f t="shared" si="2"/>
        <v>1500</v>
      </c>
      <c r="E73" s="23">
        <f t="shared" si="6"/>
        <v>1160.7430259903465</v>
      </c>
      <c r="F73" s="23">
        <f t="shared" si="7"/>
        <v>339.2569740096535</v>
      </c>
      <c r="G73" s="23">
        <f t="shared" si="8"/>
        <v>185379.6271844458</v>
      </c>
      <c r="H73" s="29" t="str">
        <f t="shared" si="0"/>
        <v>No</v>
      </c>
      <c r="I73" s="23">
        <f t="shared" si="3"/>
        <v>75000</v>
      </c>
      <c r="J73" s="23">
        <f t="shared" si="4"/>
        <v>60379.627184445766</v>
      </c>
    </row>
    <row r="74" spans="2:10" ht="12">
      <c r="B74" s="29">
        <f t="shared" si="1"/>
        <v>51</v>
      </c>
      <c r="C74" s="23">
        <f t="shared" si="5"/>
        <v>185379.6271844458</v>
      </c>
      <c r="D74" s="23">
        <f t="shared" si="2"/>
        <v>1500</v>
      </c>
      <c r="E74" s="23">
        <f t="shared" si="6"/>
        <v>1158.6226699027861</v>
      </c>
      <c r="F74" s="23">
        <f t="shared" si="7"/>
        <v>341.37733009721387</v>
      </c>
      <c r="G74" s="23">
        <f t="shared" si="8"/>
        <v>185038.24985434857</v>
      </c>
      <c r="H74" s="29" t="str">
        <f t="shared" si="0"/>
        <v>No</v>
      </c>
      <c r="I74" s="23">
        <f t="shared" si="3"/>
        <v>76500</v>
      </c>
      <c r="J74" s="23">
        <f t="shared" si="4"/>
        <v>61538.24985434855</v>
      </c>
    </row>
    <row r="75" spans="2:10" ht="12">
      <c r="B75" s="29">
        <f t="shared" si="1"/>
        <v>52</v>
      </c>
      <c r="C75" s="23">
        <f t="shared" si="5"/>
        <v>185038.24985434857</v>
      </c>
      <c r="D75" s="23">
        <f t="shared" si="2"/>
        <v>1500</v>
      </c>
      <c r="E75" s="23">
        <f t="shared" si="6"/>
        <v>1156.4890615896786</v>
      </c>
      <c r="F75" s="23">
        <f t="shared" si="7"/>
        <v>343.5109384103214</v>
      </c>
      <c r="G75" s="23">
        <f t="shared" si="8"/>
        <v>184694.73891593824</v>
      </c>
      <c r="H75" s="29" t="str">
        <f t="shared" si="0"/>
        <v>No</v>
      </c>
      <c r="I75" s="23">
        <f t="shared" si="3"/>
        <v>78000</v>
      </c>
      <c r="J75" s="23">
        <f t="shared" si="4"/>
        <v>62694.73891593823</v>
      </c>
    </row>
    <row r="76" spans="2:10" ht="12">
      <c r="B76" s="29">
        <f t="shared" si="1"/>
        <v>53</v>
      </c>
      <c r="C76" s="23">
        <f t="shared" si="5"/>
        <v>184694.73891593824</v>
      </c>
      <c r="D76" s="23">
        <f t="shared" si="2"/>
        <v>1500</v>
      </c>
      <c r="E76" s="23">
        <f t="shared" si="6"/>
        <v>1154.342118224614</v>
      </c>
      <c r="F76" s="23">
        <f t="shared" si="7"/>
        <v>345.65788177538593</v>
      </c>
      <c r="G76" s="23">
        <f t="shared" si="8"/>
        <v>184349.08103416287</v>
      </c>
      <c r="H76" s="29" t="str">
        <f t="shared" si="0"/>
        <v>No</v>
      </c>
      <c r="I76" s="23">
        <f t="shared" si="3"/>
        <v>79500</v>
      </c>
      <c r="J76" s="23">
        <f t="shared" si="4"/>
        <v>63849.081034162846</v>
      </c>
    </row>
    <row r="77" spans="2:10" ht="12">
      <c r="B77" s="29">
        <f t="shared" si="1"/>
        <v>54</v>
      </c>
      <c r="C77" s="23">
        <f t="shared" si="5"/>
        <v>184349.08103416287</v>
      </c>
      <c r="D77" s="23">
        <f t="shared" si="2"/>
        <v>1500</v>
      </c>
      <c r="E77" s="23">
        <f t="shared" si="6"/>
        <v>1152.1817564635178</v>
      </c>
      <c r="F77" s="23">
        <f t="shared" si="7"/>
        <v>347.8182435364822</v>
      </c>
      <c r="G77" s="23">
        <f t="shared" si="8"/>
        <v>184001.26279062638</v>
      </c>
      <c r="H77" s="29" t="str">
        <f t="shared" si="0"/>
        <v>No</v>
      </c>
      <c r="I77" s="23">
        <f t="shared" si="3"/>
        <v>81000</v>
      </c>
      <c r="J77" s="23">
        <f t="shared" si="4"/>
        <v>65001.262790626366</v>
      </c>
    </row>
    <row r="78" spans="2:10" ht="12">
      <c r="B78" s="29">
        <f t="shared" si="1"/>
        <v>55</v>
      </c>
      <c r="C78" s="23">
        <f t="shared" si="5"/>
        <v>184001.26279062638</v>
      </c>
      <c r="D78" s="23">
        <f t="shared" si="2"/>
        <v>1500</v>
      </c>
      <c r="E78" s="23">
        <f t="shared" si="6"/>
        <v>1150.007892441415</v>
      </c>
      <c r="F78" s="23">
        <f t="shared" si="7"/>
        <v>349.9921075585851</v>
      </c>
      <c r="G78" s="23">
        <f t="shared" si="8"/>
        <v>183651.2706830678</v>
      </c>
      <c r="H78" s="29" t="str">
        <f t="shared" si="0"/>
        <v>No</v>
      </c>
      <c r="I78" s="23">
        <f t="shared" si="3"/>
        <v>82500</v>
      </c>
      <c r="J78" s="23">
        <f t="shared" si="4"/>
        <v>66151.27068306778</v>
      </c>
    </row>
    <row r="79" spans="2:10" ht="12">
      <c r="B79" s="29">
        <f t="shared" si="1"/>
        <v>56</v>
      </c>
      <c r="C79" s="23">
        <f t="shared" si="5"/>
        <v>183651.2706830678</v>
      </c>
      <c r="D79" s="23">
        <f t="shared" si="2"/>
        <v>1500</v>
      </c>
      <c r="E79" s="23">
        <f t="shared" si="6"/>
        <v>1147.8204417691736</v>
      </c>
      <c r="F79" s="23">
        <f t="shared" si="7"/>
        <v>352.1795582308264</v>
      </c>
      <c r="G79" s="23">
        <f t="shared" si="8"/>
        <v>183299.09112483697</v>
      </c>
      <c r="H79" s="29" t="str">
        <f t="shared" si="0"/>
        <v>No</v>
      </c>
      <c r="I79" s="23">
        <f t="shared" si="3"/>
        <v>84000</v>
      </c>
      <c r="J79" s="23">
        <f t="shared" si="4"/>
        <v>67299.09112483695</v>
      </c>
    </row>
    <row r="80" spans="2:10" ht="12">
      <c r="B80" s="29">
        <f t="shared" si="1"/>
        <v>57</v>
      </c>
      <c r="C80" s="23">
        <f t="shared" si="5"/>
        <v>183299.09112483697</v>
      </c>
      <c r="D80" s="23">
        <f t="shared" si="2"/>
        <v>1500</v>
      </c>
      <c r="E80" s="23">
        <f t="shared" si="6"/>
        <v>1145.619319530231</v>
      </c>
      <c r="F80" s="23">
        <f t="shared" si="7"/>
        <v>354.380680469769</v>
      </c>
      <c r="G80" s="23">
        <f t="shared" si="8"/>
        <v>182944.7104443672</v>
      </c>
      <c r="H80" s="29" t="str">
        <f t="shared" si="0"/>
        <v>No</v>
      </c>
      <c r="I80" s="23">
        <f t="shared" si="3"/>
        <v>85500</v>
      </c>
      <c r="J80" s="23">
        <f t="shared" si="4"/>
        <v>68444.71044436719</v>
      </c>
    </row>
    <row r="81" spans="2:10" ht="12">
      <c r="B81" s="29">
        <f t="shared" si="1"/>
        <v>58</v>
      </c>
      <c r="C81" s="23">
        <f t="shared" si="5"/>
        <v>182944.7104443672</v>
      </c>
      <c r="D81" s="23">
        <f t="shared" si="2"/>
        <v>1500</v>
      </c>
      <c r="E81" s="23">
        <f t="shared" si="6"/>
        <v>1143.404440277295</v>
      </c>
      <c r="F81" s="23">
        <f t="shared" si="7"/>
        <v>356.59555972270505</v>
      </c>
      <c r="G81" s="23">
        <f t="shared" si="8"/>
        <v>182588.11488464448</v>
      </c>
      <c r="H81" s="29" t="str">
        <f t="shared" si="0"/>
        <v>No</v>
      </c>
      <c r="I81" s="23">
        <f t="shared" si="3"/>
        <v>87000</v>
      </c>
      <c r="J81" s="23">
        <f t="shared" si="4"/>
        <v>69588.11488464448</v>
      </c>
    </row>
    <row r="82" spans="2:10" ht="12">
      <c r="B82" s="29">
        <f t="shared" si="1"/>
        <v>59</v>
      </c>
      <c r="C82" s="23">
        <f t="shared" si="5"/>
        <v>182588.11488464448</v>
      </c>
      <c r="D82" s="23">
        <f t="shared" si="2"/>
        <v>1500</v>
      </c>
      <c r="E82" s="23">
        <f t="shared" si="6"/>
        <v>1141.175718029028</v>
      </c>
      <c r="F82" s="23">
        <f t="shared" si="7"/>
        <v>358.8242819709719</v>
      </c>
      <c r="G82" s="23">
        <f t="shared" si="8"/>
        <v>182229.2906026735</v>
      </c>
      <c r="H82" s="29" t="str">
        <f t="shared" si="0"/>
        <v>No</v>
      </c>
      <c r="I82" s="23">
        <f t="shared" si="3"/>
        <v>88500</v>
      </c>
      <c r="J82" s="23">
        <f t="shared" si="4"/>
        <v>70729.29060267351</v>
      </c>
    </row>
    <row r="83" spans="1:11" s="33" customFormat="1" ht="12">
      <c r="A83" s="30" t="s">
        <v>17</v>
      </c>
      <c r="B83" s="31">
        <f t="shared" si="1"/>
        <v>60</v>
      </c>
      <c r="C83" s="32">
        <f t="shared" si="5"/>
        <v>182229.2906026735</v>
      </c>
      <c r="D83" s="32">
        <f t="shared" si="2"/>
        <v>1500</v>
      </c>
      <c r="E83" s="32">
        <f t="shared" si="6"/>
        <v>1138.9330662667094</v>
      </c>
      <c r="F83" s="32">
        <f t="shared" si="7"/>
        <v>361.0669337332906</v>
      </c>
      <c r="G83" s="32">
        <f t="shared" si="8"/>
        <v>181868.22366894022</v>
      </c>
      <c r="H83" s="31" t="str">
        <f t="shared" si="0"/>
        <v>No</v>
      </c>
      <c r="I83" s="32">
        <f t="shared" si="3"/>
        <v>90000</v>
      </c>
      <c r="J83" s="32">
        <f t="shared" si="4"/>
        <v>71868.22366894022</v>
      </c>
      <c r="K83" s="33" t="s">
        <v>17</v>
      </c>
    </row>
    <row r="84" spans="2:10" ht="12">
      <c r="B84" s="29">
        <f t="shared" si="1"/>
        <v>61</v>
      </c>
      <c r="C84" s="23">
        <f t="shared" si="5"/>
        <v>181868.22366894022</v>
      </c>
      <c r="D84" s="23">
        <f t="shared" si="2"/>
        <v>1500</v>
      </c>
      <c r="E84" s="23">
        <f t="shared" si="6"/>
        <v>1136.6763979308764</v>
      </c>
      <c r="F84" s="23">
        <f t="shared" si="7"/>
        <v>363.3236020691236</v>
      </c>
      <c r="G84" s="23">
        <f t="shared" si="8"/>
        <v>181504.9000668711</v>
      </c>
      <c r="H84" s="29" t="str">
        <f t="shared" si="0"/>
        <v>No</v>
      </c>
      <c r="I84" s="23">
        <f t="shared" si="3"/>
        <v>91500</v>
      </c>
      <c r="J84" s="23">
        <f t="shared" si="4"/>
        <v>73004.9000668711</v>
      </c>
    </row>
    <row r="85" spans="2:10" ht="12">
      <c r="B85" s="29">
        <f t="shared" si="1"/>
        <v>62</v>
      </c>
      <c r="C85" s="23">
        <f t="shared" si="5"/>
        <v>181504.9000668711</v>
      </c>
      <c r="D85" s="23">
        <f t="shared" si="2"/>
        <v>1500</v>
      </c>
      <c r="E85" s="23">
        <f t="shared" si="6"/>
        <v>1134.4056254179443</v>
      </c>
      <c r="F85" s="23">
        <f t="shared" si="7"/>
        <v>365.5943745820557</v>
      </c>
      <c r="G85" s="23">
        <f t="shared" si="8"/>
        <v>181139.30569228905</v>
      </c>
      <c r="H85" s="29" t="str">
        <f t="shared" si="0"/>
        <v>No</v>
      </c>
      <c r="I85" s="23">
        <f t="shared" si="3"/>
        <v>93000</v>
      </c>
      <c r="J85" s="23">
        <f t="shared" si="4"/>
        <v>74139.30569228904</v>
      </c>
    </row>
    <row r="86" spans="2:10" ht="12">
      <c r="B86" s="29">
        <f t="shared" si="1"/>
        <v>63</v>
      </c>
      <c r="C86" s="23">
        <f t="shared" si="5"/>
        <v>181139.30569228905</v>
      </c>
      <c r="D86" s="23">
        <f t="shared" si="2"/>
        <v>1500</v>
      </c>
      <c r="E86" s="23">
        <f t="shared" si="6"/>
        <v>1132.1206605768066</v>
      </c>
      <c r="F86" s="23">
        <f t="shared" si="7"/>
        <v>367.8793394231934</v>
      </c>
      <c r="G86" s="23">
        <f t="shared" si="8"/>
        <v>180771.42635286585</v>
      </c>
      <c r="H86" s="29" t="str">
        <f t="shared" si="0"/>
        <v>No</v>
      </c>
      <c r="I86" s="23">
        <f t="shared" si="3"/>
        <v>94500</v>
      </c>
      <c r="J86" s="23">
        <f t="shared" si="4"/>
        <v>75271.42635286585</v>
      </c>
    </row>
    <row r="87" spans="2:10" ht="12">
      <c r="B87" s="29">
        <f t="shared" si="1"/>
        <v>64</v>
      </c>
      <c r="C87" s="23">
        <f t="shared" si="5"/>
        <v>180771.42635286585</v>
      </c>
      <c r="D87" s="23">
        <f t="shared" si="2"/>
        <v>1500</v>
      </c>
      <c r="E87" s="23">
        <f t="shared" si="6"/>
        <v>1129.8214147054116</v>
      </c>
      <c r="F87" s="23">
        <f t="shared" si="7"/>
        <v>370.1785852945884</v>
      </c>
      <c r="G87" s="23">
        <f t="shared" si="8"/>
        <v>180401.24776757127</v>
      </c>
      <c r="H87" s="29" t="str">
        <f t="shared" si="0"/>
        <v>No</v>
      </c>
      <c r="I87" s="23">
        <f t="shared" si="3"/>
        <v>96000</v>
      </c>
      <c r="J87" s="23">
        <f t="shared" si="4"/>
        <v>76401.24776757126</v>
      </c>
    </row>
    <row r="88" spans="2:10" ht="12">
      <c r="B88" s="29">
        <f t="shared" si="1"/>
        <v>65</v>
      </c>
      <c r="C88" s="23">
        <f t="shared" si="5"/>
        <v>180401.24776757127</v>
      </c>
      <c r="D88" s="23">
        <f t="shared" si="2"/>
        <v>1500</v>
      </c>
      <c r="E88" s="23">
        <f t="shared" si="6"/>
        <v>1127.5077985473204</v>
      </c>
      <c r="F88" s="23">
        <f t="shared" si="7"/>
        <v>372.49220145267964</v>
      </c>
      <c r="G88" s="23">
        <f t="shared" si="8"/>
        <v>180028.7555661186</v>
      </c>
      <c r="H88" s="29" t="str">
        <f t="shared" si="0"/>
        <v>No</v>
      </c>
      <c r="I88" s="23">
        <f t="shared" si="3"/>
        <v>97500</v>
      </c>
      <c r="J88" s="23">
        <f t="shared" si="4"/>
        <v>77528.75556611858</v>
      </c>
    </row>
    <row r="89" spans="2:10" ht="12">
      <c r="B89" s="29">
        <f t="shared" si="1"/>
        <v>66</v>
      </c>
      <c r="C89" s="23">
        <f t="shared" si="5"/>
        <v>180028.7555661186</v>
      </c>
      <c r="D89" s="23">
        <f t="shared" si="2"/>
        <v>1500</v>
      </c>
      <c r="E89" s="23">
        <f t="shared" si="6"/>
        <v>1125.1797222882412</v>
      </c>
      <c r="F89" s="23">
        <f t="shared" si="7"/>
        <v>374.82027771175876</v>
      </c>
      <c r="G89" s="23">
        <f t="shared" si="8"/>
        <v>179653.93528840685</v>
      </c>
      <c r="H89" s="29" t="str">
        <f aca="true" t="shared" si="9" ref="H89:H152">IF(G89&lt;0.01,"Yes","No")</f>
        <v>No</v>
      </c>
      <c r="I89" s="23">
        <f t="shared" si="3"/>
        <v>99000</v>
      </c>
      <c r="J89" s="23">
        <f t="shared" si="4"/>
        <v>78653.93528840682</v>
      </c>
    </row>
    <row r="90" spans="2:10" ht="12">
      <c r="B90" s="29">
        <f aca="true" t="shared" si="10" ref="B90:B153">B89+1</f>
        <v>67</v>
      </c>
      <c r="C90" s="23">
        <f t="shared" si="5"/>
        <v>179653.93528840685</v>
      </c>
      <c r="D90" s="23">
        <f aca="true" t="shared" si="11" ref="D90:D153">IF(C90&lt;$F$14,C90+E90,$F$14)</f>
        <v>1500</v>
      </c>
      <c r="E90" s="23">
        <f t="shared" si="6"/>
        <v>1122.8370955525427</v>
      </c>
      <c r="F90" s="23">
        <f t="shared" si="7"/>
        <v>377.1629044474573</v>
      </c>
      <c r="G90" s="23">
        <f t="shared" si="8"/>
        <v>179276.77238395938</v>
      </c>
      <c r="H90" s="29" t="str">
        <f t="shared" si="9"/>
        <v>No</v>
      </c>
      <c r="I90" s="23">
        <f aca="true" t="shared" si="12" ref="I90:I153">I89+D90</f>
        <v>100500</v>
      </c>
      <c r="J90" s="23">
        <f aca="true" t="shared" si="13" ref="J90:J153">E90+J89</f>
        <v>79776.77238395937</v>
      </c>
    </row>
    <row r="91" spans="2:10" ht="12">
      <c r="B91" s="29">
        <f t="shared" si="10"/>
        <v>68</v>
      </c>
      <c r="C91" s="23">
        <f aca="true" t="shared" si="14" ref="C91:C154">G90</f>
        <v>179276.77238395938</v>
      </c>
      <c r="D91" s="23">
        <f t="shared" si="11"/>
        <v>1500</v>
      </c>
      <c r="E91" s="23">
        <f aca="true" t="shared" si="15" ref="E91:E154">C91*$F$10/12</f>
        <v>1120.479827399746</v>
      </c>
      <c r="F91" s="23">
        <f aca="true" t="shared" si="16" ref="F91:F154">D91-E91</f>
        <v>379.520172600254</v>
      </c>
      <c r="G91" s="23">
        <f aca="true" t="shared" si="17" ref="G91:G154">C91-F91</f>
        <v>178897.25221135913</v>
      </c>
      <c r="H91" s="29" t="str">
        <f t="shared" si="9"/>
        <v>No</v>
      </c>
      <c r="I91" s="23">
        <f t="shared" si="12"/>
        <v>102000</v>
      </c>
      <c r="J91" s="23">
        <f t="shared" si="13"/>
        <v>80897.25221135911</v>
      </c>
    </row>
    <row r="92" spans="2:10" ht="12">
      <c r="B92" s="29">
        <f t="shared" si="10"/>
        <v>69</v>
      </c>
      <c r="C92" s="23">
        <f t="shared" si="14"/>
        <v>178897.25221135913</v>
      </c>
      <c r="D92" s="23">
        <f t="shared" si="11"/>
        <v>1500</v>
      </c>
      <c r="E92" s="23">
        <f t="shared" si="15"/>
        <v>1118.1078263209945</v>
      </c>
      <c r="F92" s="23">
        <f t="shared" si="16"/>
        <v>381.8921736790055</v>
      </c>
      <c r="G92" s="23">
        <f t="shared" si="17"/>
        <v>178515.36003768013</v>
      </c>
      <c r="H92" s="29" t="str">
        <f t="shared" si="9"/>
        <v>No</v>
      </c>
      <c r="I92" s="23">
        <f t="shared" si="12"/>
        <v>103500</v>
      </c>
      <c r="J92" s="23">
        <f t="shared" si="13"/>
        <v>82015.3600376801</v>
      </c>
    </row>
    <row r="93" spans="2:10" ht="12">
      <c r="B93" s="29">
        <f t="shared" si="10"/>
        <v>70</v>
      </c>
      <c r="C93" s="23">
        <f t="shared" si="14"/>
        <v>178515.36003768013</v>
      </c>
      <c r="D93" s="23">
        <f t="shared" si="11"/>
        <v>1500</v>
      </c>
      <c r="E93" s="23">
        <f t="shared" si="15"/>
        <v>1115.7210002355007</v>
      </c>
      <c r="F93" s="23">
        <f t="shared" si="16"/>
        <v>384.2789997644993</v>
      </c>
      <c r="G93" s="23">
        <f t="shared" si="17"/>
        <v>178131.08103791563</v>
      </c>
      <c r="H93" s="29" t="str">
        <f t="shared" si="9"/>
        <v>No</v>
      </c>
      <c r="I93" s="23">
        <f t="shared" si="12"/>
        <v>105000</v>
      </c>
      <c r="J93" s="23">
        <f t="shared" si="13"/>
        <v>83131.0810379156</v>
      </c>
    </row>
    <row r="94" spans="2:10" ht="12">
      <c r="B94" s="29">
        <f t="shared" si="10"/>
        <v>71</v>
      </c>
      <c r="C94" s="23">
        <f t="shared" si="14"/>
        <v>178131.08103791563</v>
      </c>
      <c r="D94" s="23">
        <f t="shared" si="11"/>
        <v>1500</v>
      </c>
      <c r="E94" s="23">
        <f t="shared" si="15"/>
        <v>1113.3192564869726</v>
      </c>
      <c r="F94" s="23">
        <f t="shared" si="16"/>
        <v>386.68074351302744</v>
      </c>
      <c r="G94" s="23">
        <f t="shared" si="17"/>
        <v>177744.4002944026</v>
      </c>
      <c r="H94" s="29" t="str">
        <f t="shared" si="9"/>
        <v>No</v>
      </c>
      <c r="I94" s="23">
        <f t="shared" si="12"/>
        <v>106500</v>
      </c>
      <c r="J94" s="23">
        <f t="shared" si="13"/>
        <v>84244.40029440257</v>
      </c>
    </row>
    <row r="95" spans="1:11" s="33" customFormat="1" ht="12">
      <c r="A95" s="30" t="s">
        <v>18</v>
      </c>
      <c r="B95" s="31">
        <f t="shared" si="10"/>
        <v>72</v>
      </c>
      <c r="C95" s="32">
        <f t="shared" si="14"/>
        <v>177744.4002944026</v>
      </c>
      <c r="D95" s="32">
        <f t="shared" si="11"/>
        <v>1500</v>
      </c>
      <c r="E95" s="32">
        <f t="shared" si="15"/>
        <v>1110.9025018400164</v>
      </c>
      <c r="F95" s="32">
        <f t="shared" si="16"/>
        <v>389.0974981599836</v>
      </c>
      <c r="G95" s="32">
        <f t="shared" si="17"/>
        <v>177355.30279624264</v>
      </c>
      <c r="H95" s="31" t="str">
        <f t="shared" si="9"/>
        <v>No</v>
      </c>
      <c r="I95" s="32">
        <f t="shared" si="12"/>
        <v>108000</v>
      </c>
      <c r="J95" s="32">
        <f t="shared" si="13"/>
        <v>85355.30279624258</v>
      </c>
      <c r="K95" s="33" t="s">
        <v>18</v>
      </c>
    </row>
    <row r="96" spans="2:10" ht="12">
      <c r="B96" s="29">
        <f t="shared" si="10"/>
        <v>73</v>
      </c>
      <c r="C96" s="23">
        <f t="shared" si="14"/>
        <v>177355.30279624264</v>
      </c>
      <c r="D96" s="23">
        <f t="shared" si="11"/>
        <v>1500</v>
      </c>
      <c r="E96" s="23">
        <f t="shared" si="15"/>
        <v>1108.4706424765166</v>
      </c>
      <c r="F96" s="23">
        <f t="shared" si="16"/>
        <v>391.52935752348344</v>
      </c>
      <c r="G96" s="23">
        <f t="shared" si="17"/>
        <v>176963.77343871916</v>
      </c>
      <c r="H96" s="29" t="str">
        <f t="shared" si="9"/>
        <v>No</v>
      </c>
      <c r="I96" s="23">
        <f t="shared" si="12"/>
        <v>109500</v>
      </c>
      <c r="J96" s="23">
        <f t="shared" si="13"/>
        <v>86463.7734387191</v>
      </c>
    </row>
    <row r="97" spans="2:10" ht="12">
      <c r="B97" s="29">
        <f t="shared" si="10"/>
        <v>74</v>
      </c>
      <c r="C97" s="23">
        <f t="shared" si="14"/>
        <v>176963.77343871916</v>
      </c>
      <c r="D97" s="23">
        <f t="shared" si="11"/>
        <v>1500</v>
      </c>
      <c r="E97" s="23">
        <f t="shared" si="15"/>
        <v>1106.0235839919947</v>
      </c>
      <c r="F97" s="23">
        <f t="shared" si="16"/>
        <v>393.97641600800534</v>
      </c>
      <c r="G97" s="23">
        <f t="shared" si="17"/>
        <v>176569.79702271117</v>
      </c>
      <c r="H97" s="29" t="str">
        <f t="shared" si="9"/>
        <v>No</v>
      </c>
      <c r="I97" s="23">
        <f t="shared" si="12"/>
        <v>111000</v>
      </c>
      <c r="J97" s="23">
        <f t="shared" si="13"/>
        <v>87569.79702271109</v>
      </c>
    </row>
    <row r="98" spans="2:10" ht="12">
      <c r="B98" s="29">
        <f t="shared" si="10"/>
        <v>75</v>
      </c>
      <c r="C98" s="23">
        <f t="shared" si="14"/>
        <v>176569.79702271117</v>
      </c>
      <c r="D98" s="23">
        <f t="shared" si="11"/>
        <v>1500</v>
      </c>
      <c r="E98" s="23">
        <f t="shared" si="15"/>
        <v>1103.5612313919448</v>
      </c>
      <c r="F98" s="23">
        <f t="shared" si="16"/>
        <v>396.43876860805517</v>
      </c>
      <c r="G98" s="23">
        <f t="shared" si="17"/>
        <v>176173.3582541031</v>
      </c>
      <c r="H98" s="29" t="str">
        <f t="shared" si="9"/>
        <v>No</v>
      </c>
      <c r="I98" s="23">
        <f t="shared" si="12"/>
        <v>112500</v>
      </c>
      <c r="J98" s="23">
        <f t="shared" si="13"/>
        <v>88673.35825410303</v>
      </c>
    </row>
    <row r="99" spans="2:10" ht="12">
      <c r="B99" s="29">
        <f t="shared" si="10"/>
        <v>76</v>
      </c>
      <c r="C99" s="23">
        <f t="shared" si="14"/>
        <v>176173.3582541031</v>
      </c>
      <c r="D99" s="23">
        <f t="shared" si="11"/>
        <v>1500</v>
      </c>
      <c r="E99" s="23">
        <f t="shared" si="15"/>
        <v>1101.0834890881445</v>
      </c>
      <c r="F99" s="23">
        <f t="shared" si="16"/>
        <v>398.91651091185554</v>
      </c>
      <c r="G99" s="23">
        <f t="shared" si="17"/>
        <v>175774.44174319124</v>
      </c>
      <c r="H99" s="29" t="str">
        <f t="shared" si="9"/>
        <v>No</v>
      </c>
      <c r="I99" s="23">
        <f t="shared" si="12"/>
        <v>114000</v>
      </c>
      <c r="J99" s="23">
        <f t="shared" si="13"/>
        <v>89774.44174319117</v>
      </c>
    </row>
    <row r="100" spans="2:10" ht="12">
      <c r="B100" s="29">
        <f t="shared" si="10"/>
        <v>77</v>
      </c>
      <c r="C100" s="23">
        <f t="shared" si="14"/>
        <v>175774.44174319124</v>
      </c>
      <c r="D100" s="23">
        <f t="shared" si="11"/>
        <v>1500</v>
      </c>
      <c r="E100" s="23">
        <f t="shared" si="15"/>
        <v>1098.5902608949452</v>
      </c>
      <c r="F100" s="23">
        <f t="shared" si="16"/>
        <v>401.40973910505477</v>
      </c>
      <c r="G100" s="23">
        <f t="shared" si="17"/>
        <v>175373.03200408618</v>
      </c>
      <c r="H100" s="29" t="str">
        <f t="shared" si="9"/>
        <v>No</v>
      </c>
      <c r="I100" s="23">
        <f t="shared" si="12"/>
        <v>115500</v>
      </c>
      <c r="J100" s="23">
        <f t="shared" si="13"/>
        <v>90873.03200408611</v>
      </c>
    </row>
    <row r="101" spans="2:10" ht="12">
      <c r="B101" s="29">
        <f t="shared" si="10"/>
        <v>78</v>
      </c>
      <c r="C101" s="23">
        <f t="shared" si="14"/>
        <v>175373.03200408618</v>
      </c>
      <c r="D101" s="23">
        <f t="shared" si="11"/>
        <v>1500</v>
      </c>
      <c r="E101" s="23">
        <f t="shared" si="15"/>
        <v>1096.0814500255385</v>
      </c>
      <c r="F101" s="23">
        <f t="shared" si="16"/>
        <v>403.9185499744615</v>
      </c>
      <c r="G101" s="23">
        <f t="shared" si="17"/>
        <v>174969.11345411174</v>
      </c>
      <c r="H101" s="29" t="str">
        <f t="shared" si="9"/>
        <v>No</v>
      </c>
      <c r="I101" s="23">
        <f t="shared" si="12"/>
        <v>117000</v>
      </c>
      <c r="J101" s="23">
        <f t="shared" si="13"/>
        <v>91969.11345411165</v>
      </c>
    </row>
    <row r="102" spans="2:10" ht="12">
      <c r="B102" s="29">
        <f t="shared" si="10"/>
        <v>79</v>
      </c>
      <c r="C102" s="23">
        <f t="shared" si="14"/>
        <v>174969.11345411174</v>
      </c>
      <c r="D102" s="23">
        <f t="shared" si="11"/>
        <v>1500</v>
      </c>
      <c r="E102" s="23">
        <f t="shared" si="15"/>
        <v>1093.5569590881983</v>
      </c>
      <c r="F102" s="23">
        <f t="shared" si="16"/>
        <v>406.44304091180175</v>
      </c>
      <c r="G102" s="23">
        <f t="shared" si="17"/>
        <v>174562.67041319993</v>
      </c>
      <c r="H102" s="29" t="str">
        <f t="shared" si="9"/>
        <v>No</v>
      </c>
      <c r="I102" s="23">
        <f t="shared" si="12"/>
        <v>118500</v>
      </c>
      <c r="J102" s="23">
        <f t="shared" si="13"/>
        <v>93062.67041319984</v>
      </c>
    </row>
    <row r="103" spans="2:10" ht="12">
      <c r="B103" s="29">
        <f t="shared" si="10"/>
        <v>80</v>
      </c>
      <c r="C103" s="23">
        <f t="shared" si="14"/>
        <v>174562.67041319993</v>
      </c>
      <c r="D103" s="23">
        <f t="shared" si="11"/>
        <v>1500</v>
      </c>
      <c r="E103" s="23">
        <f t="shared" si="15"/>
        <v>1091.0166900824995</v>
      </c>
      <c r="F103" s="23">
        <f t="shared" si="16"/>
        <v>408.9833099175005</v>
      </c>
      <c r="G103" s="23">
        <f t="shared" si="17"/>
        <v>174153.68710328243</v>
      </c>
      <c r="H103" s="29" t="str">
        <f t="shared" si="9"/>
        <v>No</v>
      </c>
      <c r="I103" s="23">
        <f t="shared" si="12"/>
        <v>120000</v>
      </c>
      <c r="J103" s="23">
        <f t="shared" si="13"/>
        <v>94153.68710328234</v>
      </c>
    </row>
    <row r="104" spans="2:10" ht="12">
      <c r="B104" s="29">
        <f t="shared" si="10"/>
        <v>81</v>
      </c>
      <c r="C104" s="23">
        <f t="shared" si="14"/>
        <v>174153.68710328243</v>
      </c>
      <c r="D104" s="23">
        <f t="shared" si="11"/>
        <v>1500</v>
      </c>
      <c r="E104" s="23">
        <f t="shared" si="15"/>
        <v>1088.4605443955152</v>
      </c>
      <c r="F104" s="23">
        <f t="shared" si="16"/>
        <v>411.53945560448483</v>
      </c>
      <c r="G104" s="23">
        <f t="shared" si="17"/>
        <v>173742.14764767795</v>
      </c>
      <c r="H104" s="29" t="str">
        <f t="shared" si="9"/>
        <v>No</v>
      </c>
      <c r="I104" s="23">
        <f t="shared" si="12"/>
        <v>121500</v>
      </c>
      <c r="J104" s="23">
        <f t="shared" si="13"/>
        <v>95242.14764767786</v>
      </c>
    </row>
    <row r="105" spans="2:10" ht="12">
      <c r="B105" s="29">
        <f t="shared" si="10"/>
        <v>82</v>
      </c>
      <c r="C105" s="23">
        <f t="shared" si="14"/>
        <v>173742.14764767795</v>
      </c>
      <c r="D105" s="23">
        <f t="shared" si="11"/>
        <v>1500</v>
      </c>
      <c r="E105" s="23">
        <f t="shared" si="15"/>
        <v>1085.8884227979872</v>
      </c>
      <c r="F105" s="23">
        <f t="shared" si="16"/>
        <v>414.11157720201277</v>
      </c>
      <c r="G105" s="23">
        <f t="shared" si="17"/>
        <v>173328.03607047594</v>
      </c>
      <c r="H105" s="29" t="str">
        <f t="shared" si="9"/>
        <v>No</v>
      </c>
      <c r="I105" s="23">
        <f t="shared" si="12"/>
        <v>123000</v>
      </c>
      <c r="J105" s="23">
        <f t="shared" si="13"/>
        <v>96328.03607047585</v>
      </c>
    </row>
    <row r="106" spans="2:10" ht="12">
      <c r="B106" s="29">
        <f t="shared" si="10"/>
        <v>83</v>
      </c>
      <c r="C106" s="23">
        <f t="shared" si="14"/>
        <v>173328.03607047594</v>
      </c>
      <c r="D106" s="23">
        <f t="shared" si="11"/>
        <v>1500</v>
      </c>
      <c r="E106" s="23">
        <f t="shared" si="15"/>
        <v>1083.3002254404746</v>
      </c>
      <c r="F106" s="23">
        <f t="shared" si="16"/>
        <v>416.6997745595254</v>
      </c>
      <c r="G106" s="23">
        <f t="shared" si="17"/>
        <v>172911.3362959164</v>
      </c>
      <c r="H106" s="29" t="str">
        <f t="shared" si="9"/>
        <v>No</v>
      </c>
      <c r="I106" s="23">
        <f t="shared" si="12"/>
        <v>124500</v>
      </c>
      <c r="J106" s="23">
        <f t="shared" si="13"/>
        <v>97411.33629591632</v>
      </c>
    </row>
    <row r="107" spans="1:11" s="33" customFormat="1" ht="12">
      <c r="A107" s="30" t="s">
        <v>19</v>
      </c>
      <c r="B107" s="31">
        <f t="shared" si="10"/>
        <v>84</v>
      </c>
      <c r="C107" s="32">
        <f t="shared" si="14"/>
        <v>172911.3362959164</v>
      </c>
      <c r="D107" s="32">
        <f t="shared" si="11"/>
        <v>1500</v>
      </c>
      <c r="E107" s="32">
        <f t="shared" si="15"/>
        <v>1080.6958518494775</v>
      </c>
      <c r="F107" s="32">
        <f t="shared" si="16"/>
        <v>419.30414815052245</v>
      </c>
      <c r="G107" s="32">
        <f t="shared" si="17"/>
        <v>172492.0321477659</v>
      </c>
      <c r="H107" s="31" t="str">
        <f t="shared" si="9"/>
        <v>No</v>
      </c>
      <c r="I107" s="32">
        <f t="shared" si="12"/>
        <v>126000</v>
      </c>
      <c r="J107" s="32">
        <f t="shared" si="13"/>
        <v>98492.0321477658</v>
      </c>
      <c r="K107" s="33" t="s">
        <v>19</v>
      </c>
    </row>
    <row r="108" spans="2:10" ht="12">
      <c r="B108" s="29">
        <f t="shared" si="10"/>
        <v>85</v>
      </c>
      <c r="C108" s="23">
        <f t="shared" si="14"/>
        <v>172492.0321477659</v>
      </c>
      <c r="D108" s="23">
        <f t="shared" si="11"/>
        <v>1500</v>
      </c>
      <c r="E108" s="23">
        <f t="shared" si="15"/>
        <v>1078.0752009235368</v>
      </c>
      <c r="F108" s="23">
        <f t="shared" si="16"/>
        <v>421.92479907646316</v>
      </c>
      <c r="G108" s="23">
        <f t="shared" si="17"/>
        <v>172070.10734868943</v>
      </c>
      <c r="H108" s="29" t="str">
        <f t="shared" si="9"/>
        <v>No</v>
      </c>
      <c r="I108" s="23">
        <f t="shared" si="12"/>
        <v>127500</v>
      </c>
      <c r="J108" s="23">
        <f t="shared" si="13"/>
        <v>99570.10734868934</v>
      </c>
    </row>
    <row r="109" spans="2:10" ht="12">
      <c r="B109" s="29">
        <f t="shared" si="10"/>
        <v>86</v>
      </c>
      <c r="C109" s="23">
        <f t="shared" si="14"/>
        <v>172070.10734868943</v>
      </c>
      <c r="D109" s="23">
        <f t="shared" si="11"/>
        <v>1500</v>
      </c>
      <c r="E109" s="23">
        <f t="shared" si="15"/>
        <v>1075.4381709293089</v>
      </c>
      <c r="F109" s="23">
        <f t="shared" si="16"/>
        <v>424.56182907069115</v>
      </c>
      <c r="G109" s="23">
        <f t="shared" si="17"/>
        <v>171645.54551961875</v>
      </c>
      <c r="H109" s="29" t="str">
        <f t="shared" si="9"/>
        <v>No</v>
      </c>
      <c r="I109" s="23">
        <f t="shared" si="12"/>
        <v>129000</v>
      </c>
      <c r="J109" s="23">
        <f t="shared" si="13"/>
        <v>100645.54551961865</v>
      </c>
    </row>
    <row r="110" spans="2:10" ht="12">
      <c r="B110" s="29">
        <f t="shared" si="10"/>
        <v>87</v>
      </c>
      <c r="C110" s="23">
        <f t="shared" si="14"/>
        <v>171645.54551961875</v>
      </c>
      <c r="D110" s="23">
        <f t="shared" si="11"/>
        <v>1500</v>
      </c>
      <c r="E110" s="23">
        <f t="shared" si="15"/>
        <v>1072.7846594976172</v>
      </c>
      <c r="F110" s="23">
        <f t="shared" si="16"/>
        <v>427.2153405023828</v>
      </c>
      <c r="G110" s="23">
        <f t="shared" si="17"/>
        <v>171218.33017911637</v>
      </c>
      <c r="H110" s="29" t="str">
        <f t="shared" si="9"/>
        <v>No</v>
      </c>
      <c r="I110" s="23">
        <f t="shared" si="12"/>
        <v>130500</v>
      </c>
      <c r="J110" s="23">
        <f t="shared" si="13"/>
        <v>101718.33017911627</v>
      </c>
    </row>
    <row r="111" spans="2:10" ht="12">
      <c r="B111" s="29">
        <f t="shared" si="10"/>
        <v>88</v>
      </c>
      <c r="C111" s="23">
        <f t="shared" si="14"/>
        <v>171218.33017911637</v>
      </c>
      <c r="D111" s="23">
        <f t="shared" si="11"/>
        <v>1500</v>
      </c>
      <c r="E111" s="23">
        <f t="shared" si="15"/>
        <v>1070.1145636194772</v>
      </c>
      <c r="F111" s="23">
        <f t="shared" si="16"/>
        <v>429.88543638052283</v>
      </c>
      <c r="G111" s="23">
        <f t="shared" si="17"/>
        <v>170788.44474273585</v>
      </c>
      <c r="H111" s="29" t="str">
        <f t="shared" si="9"/>
        <v>No</v>
      </c>
      <c r="I111" s="23">
        <f t="shared" si="12"/>
        <v>132000</v>
      </c>
      <c r="J111" s="23">
        <f t="shared" si="13"/>
        <v>102788.44474273574</v>
      </c>
    </row>
    <row r="112" spans="2:10" ht="12">
      <c r="B112" s="29">
        <f t="shared" si="10"/>
        <v>89</v>
      </c>
      <c r="C112" s="23">
        <f t="shared" si="14"/>
        <v>170788.44474273585</v>
      </c>
      <c r="D112" s="23">
        <f t="shared" si="11"/>
        <v>1500</v>
      </c>
      <c r="E112" s="23">
        <f t="shared" si="15"/>
        <v>1067.427779642099</v>
      </c>
      <c r="F112" s="23">
        <f t="shared" si="16"/>
        <v>432.57222035790096</v>
      </c>
      <c r="G112" s="23">
        <f t="shared" si="17"/>
        <v>170355.87252237796</v>
      </c>
      <c r="H112" s="29" t="str">
        <f t="shared" si="9"/>
        <v>No</v>
      </c>
      <c r="I112" s="23">
        <f t="shared" si="12"/>
        <v>133500</v>
      </c>
      <c r="J112" s="23">
        <f t="shared" si="13"/>
        <v>103855.87252237783</v>
      </c>
    </row>
    <row r="113" spans="2:10" ht="12">
      <c r="B113" s="29">
        <f t="shared" si="10"/>
        <v>90</v>
      </c>
      <c r="C113" s="23">
        <f t="shared" si="14"/>
        <v>170355.87252237796</v>
      </c>
      <c r="D113" s="23">
        <f t="shared" si="11"/>
        <v>1500</v>
      </c>
      <c r="E113" s="23">
        <f t="shared" si="15"/>
        <v>1064.7242032648621</v>
      </c>
      <c r="F113" s="23">
        <f t="shared" si="16"/>
        <v>435.2757967351379</v>
      </c>
      <c r="G113" s="23">
        <f t="shared" si="17"/>
        <v>169920.59672564283</v>
      </c>
      <c r="H113" s="29" t="str">
        <f t="shared" si="9"/>
        <v>No</v>
      </c>
      <c r="I113" s="23">
        <f t="shared" si="12"/>
        <v>135000</v>
      </c>
      <c r="J113" s="23">
        <f t="shared" si="13"/>
        <v>104920.5967256427</v>
      </c>
    </row>
    <row r="114" spans="2:10" ht="12">
      <c r="B114" s="29">
        <f t="shared" si="10"/>
        <v>91</v>
      </c>
      <c r="C114" s="23">
        <f t="shared" si="14"/>
        <v>169920.59672564283</v>
      </c>
      <c r="D114" s="23">
        <f t="shared" si="11"/>
        <v>1500</v>
      </c>
      <c r="E114" s="23">
        <f t="shared" si="15"/>
        <v>1062.0037295352677</v>
      </c>
      <c r="F114" s="23">
        <f t="shared" si="16"/>
        <v>437.99627046473233</v>
      </c>
      <c r="G114" s="23">
        <f t="shared" si="17"/>
        <v>169482.6004551781</v>
      </c>
      <c r="H114" s="29" t="str">
        <f t="shared" si="9"/>
        <v>No</v>
      </c>
      <c r="I114" s="23">
        <f t="shared" si="12"/>
        <v>136500</v>
      </c>
      <c r="J114" s="23">
        <f t="shared" si="13"/>
        <v>105982.60045517796</v>
      </c>
    </row>
    <row r="115" spans="2:10" ht="12">
      <c r="B115" s="29">
        <f t="shared" si="10"/>
        <v>92</v>
      </c>
      <c r="C115" s="23">
        <f t="shared" si="14"/>
        <v>169482.6004551781</v>
      </c>
      <c r="D115" s="23">
        <f t="shared" si="11"/>
        <v>1500</v>
      </c>
      <c r="E115" s="23">
        <f t="shared" si="15"/>
        <v>1059.266252844863</v>
      </c>
      <c r="F115" s="23">
        <f t="shared" si="16"/>
        <v>440.73374715513705</v>
      </c>
      <c r="G115" s="23">
        <f t="shared" si="17"/>
        <v>169041.86670802295</v>
      </c>
      <c r="H115" s="29" t="str">
        <f t="shared" si="9"/>
        <v>No</v>
      </c>
      <c r="I115" s="23">
        <f t="shared" si="12"/>
        <v>138000</v>
      </c>
      <c r="J115" s="23">
        <f t="shared" si="13"/>
        <v>107041.86670802282</v>
      </c>
    </row>
    <row r="116" spans="2:10" ht="12">
      <c r="B116" s="29">
        <f t="shared" si="10"/>
        <v>93</v>
      </c>
      <c r="C116" s="23">
        <f t="shared" si="14"/>
        <v>169041.86670802295</v>
      </c>
      <c r="D116" s="23">
        <f t="shared" si="11"/>
        <v>1500</v>
      </c>
      <c r="E116" s="23">
        <f t="shared" si="15"/>
        <v>1056.5116669251433</v>
      </c>
      <c r="F116" s="23">
        <f t="shared" si="16"/>
        <v>443.48833307485666</v>
      </c>
      <c r="G116" s="23">
        <f t="shared" si="17"/>
        <v>168598.37837494808</v>
      </c>
      <c r="H116" s="29" t="str">
        <f t="shared" si="9"/>
        <v>No</v>
      </c>
      <c r="I116" s="23">
        <f t="shared" si="12"/>
        <v>139500</v>
      </c>
      <c r="J116" s="23">
        <f t="shared" si="13"/>
        <v>108098.37837494796</v>
      </c>
    </row>
    <row r="117" spans="2:10" ht="12">
      <c r="B117" s="29">
        <f t="shared" si="10"/>
        <v>94</v>
      </c>
      <c r="C117" s="23">
        <f t="shared" si="14"/>
        <v>168598.37837494808</v>
      </c>
      <c r="D117" s="23">
        <f t="shared" si="11"/>
        <v>1500</v>
      </c>
      <c r="E117" s="23">
        <f t="shared" si="15"/>
        <v>1053.7398648434255</v>
      </c>
      <c r="F117" s="23">
        <f t="shared" si="16"/>
        <v>446.2601351565745</v>
      </c>
      <c r="G117" s="23">
        <f t="shared" si="17"/>
        <v>168152.1182397915</v>
      </c>
      <c r="H117" s="29" t="str">
        <f t="shared" si="9"/>
        <v>No</v>
      </c>
      <c r="I117" s="23">
        <f t="shared" si="12"/>
        <v>141000</v>
      </c>
      <c r="J117" s="23">
        <f t="shared" si="13"/>
        <v>109152.1182397914</v>
      </c>
    </row>
    <row r="118" spans="2:10" ht="12">
      <c r="B118" s="29">
        <f t="shared" si="10"/>
        <v>95</v>
      </c>
      <c r="C118" s="23">
        <f t="shared" si="14"/>
        <v>168152.1182397915</v>
      </c>
      <c r="D118" s="23">
        <f t="shared" si="11"/>
        <v>1500</v>
      </c>
      <c r="E118" s="23">
        <f t="shared" si="15"/>
        <v>1050.9507389986968</v>
      </c>
      <c r="F118" s="23">
        <f t="shared" si="16"/>
        <v>449.0492610013032</v>
      </c>
      <c r="G118" s="23">
        <f t="shared" si="17"/>
        <v>167703.0689787902</v>
      </c>
      <c r="H118" s="29" t="str">
        <f t="shared" si="9"/>
        <v>No</v>
      </c>
      <c r="I118" s="23">
        <f t="shared" si="12"/>
        <v>142500</v>
      </c>
      <c r="J118" s="23">
        <f t="shared" si="13"/>
        <v>110203.06897879009</v>
      </c>
    </row>
    <row r="119" spans="1:11" s="33" customFormat="1" ht="12">
      <c r="A119" s="30" t="s">
        <v>20</v>
      </c>
      <c r="B119" s="31">
        <f t="shared" si="10"/>
        <v>96</v>
      </c>
      <c r="C119" s="32">
        <f t="shared" si="14"/>
        <v>167703.0689787902</v>
      </c>
      <c r="D119" s="32">
        <f t="shared" si="11"/>
        <v>1500</v>
      </c>
      <c r="E119" s="32">
        <f t="shared" si="15"/>
        <v>1048.1441811174386</v>
      </c>
      <c r="F119" s="32">
        <f t="shared" si="16"/>
        <v>451.8558188825614</v>
      </c>
      <c r="G119" s="32">
        <f t="shared" si="17"/>
        <v>167251.21315990764</v>
      </c>
      <c r="H119" s="31" t="str">
        <f t="shared" si="9"/>
        <v>No</v>
      </c>
      <c r="I119" s="32">
        <f t="shared" si="12"/>
        <v>144000</v>
      </c>
      <c r="J119" s="32">
        <f t="shared" si="13"/>
        <v>111251.21315990754</v>
      </c>
      <c r="K119" s="33" t="s">
        <v>20</v>
      </c>
    </row>
    <row r="120" spans="2:10" ht="12">
      <c r="B120" s="29">
        <f t="shared" si="10"/>
        <v>97</v>
      </c>
      <c r="C120" s="23">
        <f t="shared" si="14"/>
        <v>167251.21315990764</v>
      </c>
      <c r="D120" s="23">
        <f t="shared" si="11"/>
        <v>1500</v>
      </c>
      <c r="E120" s="23">
        <f t="shared" si="15"/>
        <v>1045.3200822494227</v>
      </c>
      <c r="F120" s="23">
        <f t="shared" si="16"/>
        <v>454.67991775057726</v>
      </c>
      <c r="G120" s="23">
        <f t="shared" si="17"/>
        <v>166796.53324215705</v>
      </c>
      <c r="H120" s="29" t="str">
        <f t="shared" si="9"/>
        <v>No</v>
      </c>
      <c r="I120" s="23">
        <f t="shared" si="12"/>
        <v>145500</v>
      </c>
      <c r="J120" s="23">
        <f t="shared" si="13"/>
        <v>112296.53324215696</v>
      </c>
    </row>
    <row r="121" spans="2:10" ht="12">
      <c r="B121" s="29">
        <f t="shared" si="10"/>
        <v>98</v>
      </c>
      <c r="C121" s="23">
        <f t="shared" si="14"/>
        <v>166796.53324215705</v>
      </c>
      <c r="D121" s="23">
        <f t="shared" si="11"/>
        <v>1500</v>
      </c>
      <c r="E121" s="23">
        <f t="shared" si="15"/>
        <v>1042.4783327634816</v>
      </c>
      <c r="F121" s="23">
        <f t="shared" si="16"/>
        <v>457.5216672365184</v>
      </c>
      <c r="G121" s="23">
        <f t="shared" si="17"/>
        <v>166339.01157492053</v>
      </c>
      <c r="H121" s="29" t="str">
        <f t="shared" si="9"/>
        <v>No</v>
      </c>
      <c r="I121" s="23">
        <f t="shared" si="12"/>
        <v>147000</v>
      </c>
      <c r="J121" s="23">
        <f t="shared" si="13"/>
        <v>113339.01157492044</v>
      </c>
    </row>
    <row r="122" spans="2:10" ht="12">
      <c r="B122" s="29">
        <f t="shared" si="10"/>
        <v>99</v>
      </c>
      <c r="C122" s="23">
        <f t="shared" si="14"/>
        <v>166339.01157492053</v>
      </c>
      <c r="D122" s="23">
        <f t="shared" si="11"/>
        <v>1500</v>
      </c>
      <c r="E122" s="23">
        <f t="shared" si="15"/>
        <v>1039.6188223432532</v>
      </c>
      <c r="F122" s="23">
        <f t="shared" si="16"/>
        <v>460.3811776567468</v>
      </c>
      <c r="G122" s="23">
        <f t="shared" si="17"/>
        <v>165878.63039726377</v>
      </c>
      <c r="H122" s="29" t="str">
        <f t="shared" si="9"/>
        <v>No</v>
      </c>
      <c r="I122" s="23">
        <f t="shared" si="12"/>
        <v>148500</v>
      </c>
      <c r="J122" s="23">
        <f t="shared" si="13"/>
        <v>114378.6303972637</v>
      </c>
    </row>
    <row r="123" spans="2:10" ht="12">
      <c r="B123" s="29">
        <f t="shared" si="10"/>
        <v>100</v>
      </c>
      <c r="C123" s="23">
        <f t="shared" si="14"/>
        <v>165878.63039726377</v>
      </c>
      <c r="D123" s="23">
        <f t="shared" si="11"/>
        <v>1500</v>
      </c>
      <c r="E123" s="23">
        <f t="shared" si="15"/>
        <v>1036.7414399828986</v>
      </c>
      <c r="F123" s="23">
        <f t="shared" si="16"/>
        <v>463.25856001710144</v>
      </c>
      <c r="G123" s="23">
        <f t="shared" si="17"/>
        <v>165415.37183724667</v>
      </c>
      <c r="H123" s="29" t="str">
        <f t="shared" si="9"/>
        <v>No</v>
      </c>
      <c r="I123" s="23">
        <f t="shared" si="12"/>
        <v>150000</v>
      </c>
      <c r="J123" s="23">
        <f t="shared" si="13"/>
        <v>115415.3718372466</v>
      </c>
    </row>
    <row r="124" spans="2:10" ht="12">
      <c r="B124" s="29">
        <f t="shared" si="10"/>
        <v>101</v>
      </c>
      <c r="C124" s="23">
        <f t="shared" si="14"/>
        <v>165415.37183724667</v>
      </c>
      <c r="D124" s="23">
        <f t="shared" si="11"/>
        <v>1500</v>
      </c>
      <c r="E124" s="23">
        <f t="shared" si="15"/>
        <v>1033.8460739827917</v>
      </c>
      <c r="F124" s="23">
        <f t="shared" si="16"/>
        <v>466.1539260172083</v>
      </c>
      <c r="G124" s="23">
        <f t="shared" si="17"/>
        <v>164949.21791122947</v>
      </c>
      <c r="H124" s="29" t="str">
        <f t="shared" si="9"/>
        <v>No</v>
      </c>
      <c r="I124" s="23">
        <f t="shared" si="12"/>
        <v>151500</v>
      </c>
      <c r="J124" s="23">
        <f t="shared" si="13"/>
        <v>116449.21791122938</v>
      </c>
    </row>
    <row r="125" spans="2:10" ht="12">
      <c r="B125" s="29">
        <f t="shared" si="10"/>
        <v>102</v>
      </c>
      <c r="C125" s="23">
        <f t="shared" si="14"/>
        <v>164949.21791122947</v>
      </c>
      <c r="D125" s="23">
        <f t="shared" si="11"/>
        <v>1500</v>
      </c>
      <c r="E125" s="23">
        <f t="shared" si="15"/>
        <v>1030.9326119451841</v>
      </c>
      <c r="F125" s="23">
        <f t="shared" si="16"/>
        <v>469.06738805481586</v>
      </c>
      <c r="G125" s="23">
        <f t="shared" si="17"/>
        <v>164480.15052317464</v>
      </c>
      <c r="H125" s="29" t="str">
        <f t="shared" si="9"/>
        <v>No</v>
      </c>
      <c r="I125" s="23">
        <f t="shared" si="12"/>
        <v>153000</v>
      </c>
      <c r="J125" s="23">
        <f t="shared" si="13"/>
        <v>117480.15052317457</v>
      </c>
    </row>
    <row r="126" spans="2:10" ht="12">
      <c r="B126" s="29">
        <f t="shared" si="10"/>
        <v>103</v>
      </c>
      <c r="C126" s="23">
        <f t="shared" si="14"/>
        <v>164480.15052317464</v>
      </c>
      <c r="D126" s="23">
        <f t="shared" si="11"/>
        <v>1500</v>
      </c>
      <c r="E126" s="23">
        <f t="shared" si="15"/>
        <v>1028.0009407698415</v>
      </c>
      <c r="F126" s="23">
        <f t="shared" si="16"/>
        <v>471.99905923015854</v>
      </c>
      <c r="G126" s="23">
        <f t="shared" si="17"/>
        <v>164008.1514639445</v>
      </c>
      <c r="H126" s="29" t="str">
        <f t="shared" si="9"/>
        <v>No</v>
      </c>
      <c r="I126" s="23">
        <f t="shared" si="12"/>
        <v>154500</v>
      </c>
      <c r="J126" s="23">
        <f t="shared" si="13"/>
        <v>118508.1514639444</v>
      </c>
    </row>
    <row r="127" spans="2:10" ht="12">
      <c r="B127" s="29">
        <f t="shared" si="10"/>
        <v>104</v>
      </c>
      <c r="C127" s="23">
        <f t="shared" si="14"/>
        <v>164008.1514639445</v>
      </c>
      <c r="D127" s="23">
        <f t="shared" si="11"/>
        <v>1500</v>
      </c>
      <c r="E127" s="23">
        <f t="shared" si="15"/>
        <v>1025.050946649653</v>
      </c>
      <c r="F127" s="23">
        <f t="shared" si="16"/>
        <v>474.94905335034696</v>
      </c>
      <c r="G127" s="23">
        <f t="shared" si="17"/>
        <v>163533.20241059415</v>
      </c>
      <c r="H127" s="29" t="str">
        <f t="shared" si="9"/>
        <v>No</v>
      </c>
      <c r="I127" s="23">
        <f t="shared" si="12"/>
        <v>156000</v>
      </c>
      <c r="J127" s="23">
        <f t="shared" si="13"/>
        <v>119533.20241059407</v>
      </c>
    </row>
    <row r="128" spans="2:10" ht="12">
      <c r="B128" s="29">
        <f t="shared" si="10"/>
        <v>105</v>
      </c>
      <c r="C128" s="23">
        <f t="shared" si="14"/>
        <v>163533.20241059415</v>
      </c>
      <c r="D128" s="23">
        <f t="shared" si="11"/>
        <v>1500</v>
      </c>
      <c r="E128" s="23">
        <f t="shared" si="15"/>
        <v>1022.0825150662134</v>
      </c>
      <c r="F128" s="23">
        <f t="shared" si="16"/>
        <v>477.91748493378657</v>
      </c>
      <c r="G128" s="23">
        <f t="shared" si="17"/>
        <v>163055.28492566038</v>
      </c>
      <c r="H128" s="29" t="str">
        <f t="shared" si="9"/>
        <v>No</v>
      </c>
      <c r="I128" s="23">
        <f t="shared" si="12"/>
        <v>157500</v>
      </c>
      <c r="J128" s="23">
        <f t="shared" si="13"/>
        <v>120555.28492566028</v>
      </c>
    </row>
    <row r="129" spans="2:10" ht="12">
      <c r="B129" s="29">
        <f t="shared" si="10"/>
        <v>106</v>
      </c>
      <c r="C129" s="23">
        <f t="shared" si="14"/>
        <v>163055.28492566038</v>
      </c>
      <c r="D129" s="23">
        <f t="shared" si="11"/>
        <v>1500</v>
      </c>
      <c r="E129" s="23">
        <f t="shared" si="15"/>
        <v>1019.0955307853774</v>
      </c>
      <c r="F129" s="23">
        <f t="shared" si="16"/>
        <v>480.9044692146226</v>
      </c>
      <c r="G129" s="23">
        <f t="shared" si="17"/>
        <v>162574.38045644577</v>
      </c>
      <c r="H129" s="29" t="str">
        <f t="shared" si="9"/>
        <v>No</v>
      </c>
      <c r="I129" s="23">
        <f t="shared" si="12"/>
        <v>159000</v>
      </c>
      <c r="J129" s="23">
        <f t="shared" si="13"/>
        <v>121574.38045644565</v>
      </c>
    </row>
    <row r="130" spans="2:10" ht="12">
      <c r="B130" s="29">
        <f t="shared" si="10"/>
        <v>107</v>
      </c>
      <c r="C130" s="23">
        <f t="shared" si="14"/>
        <v>162574.38045644577</v>
      </c>
      <c r="D130" s="23">
        <f t="shared" si="11"/>
        <v>1500</v>
      </c>
      <c r="E130" s="23">
        <f t="shared" si="15"/>
        <v>1016.0898778527861</v>
      </c>
      <c r="F130" s="23">
        <f t="shared" si="16"/>
        <v>483.9101221472139</v>
      </c>
      <c r="G130" s="23">
        <f t="shared" si="17"/>
        <v>162090.47033429856</v>
      </c>
      <c r="H130" s="29" t="str">
        <f t="shared" si="9"/>
        <v>No</v>
      </c>
      <c r="I130" s="23">
        <f t="shared" si="12"/>
        <v>160500</v>
      </c>
      <c r="J130" s="23">
        <f t="shared" si="13"/>
        <v>122590.47033429844</v>
      </c>
    </row>
    <row r="131" spans="1:11" s="33" customFormat="1" ht="12">
      <c r="A131" s="30" t="s">
        <v>21</v>
      </c>
      <c r="B131" s="31">
        <f t="shared" si="10"/>
        <v>108</v>
      </c>
      <c r="C131" s="32">
        <f t="shared" si="14"/>
        <v>162090.47033429856</v>
      </c>
      <c r="D131" s="32">
        <f t="shared" si="11"/>
        <v>1500</v>
      </c>
      <c r="E131" s="32">
        <f t="shared" si="15"/>
        <v>1013.0654395893661</v>
      </c>
      <c r="F131" s="32">
        <f t="shared" si="16"/>
        <v>486.93456041063394</v>
      </c>
      <c r="G131" s="32">
        <f t="shared" si="17"/>
        <v>161603.53577388794</v>
      </c>
      <c r="H131" s="31" t="str">
        <f t="shared" si="9"/>
        <v>No</v>
      </c>
      <c r="I131" s="32">
        <f t="shared" si="12"/>
        <v>162000</v>
      </c>
      <c r="J131" s="32">
        <f t="shared" si="13"/>
        <v>123603.53577388781</v>
      </c>
      <c r="K131" s="33" t="s">
        <v>21</v>
      </c>
    </row>
    <row r="132" spans="2:10" ht="12">
      <c r="B132" s="29">
        <f t="shared" si="10"/>
        <v>109</v>
      </c>
      <c r="C132" s="23">
        <f t="shared" si="14"/>
        <v>161603.53577388794</v>
      </c>
      <c r="D132" s="23">
        <f t="shared" si="11"/>
        <v>1500</v>
      </c>
      <c r="E132" s="23">
        <f t="shared" si="15"/>
        <v>1010.0220985867995</v>
      </c>
      <c r="F132" s="23">
        <f t="shared" si="16"/>
        <v>489.97790141320047</v>
      </c>
      <c r="G132" s="23">
        <f t="shared" si="17"/>
        <v>161113.55787247475</v>
      </c>
      <c r="H132" s="29" t="str">
        <f t="shared" si="9"/>
        <v>No</v>
      </c>
      <c r="I132" s="23">
        <f t="shared" si="12"/>
        <v>163500</v>
      </c>
      <c r="J132" s="23">
        <f t="shared" si="13"/>
        <v>124613.5578724746</v>
      </c>
    </row>
    <row r="133" spans="2:10" ht="12">
      <c r="B133" s="29">
        <f t="shared" si="10"/>
        <v>110</v>
      </c>
      <c r="C133" s="23">
        <f t="shared" si="14"/>
        <v>161113.55787247475</v>
      </c>
      <c r="D133" s="23">
        <f t="shared" si="11"/>
        <v>1500</v>
      </c>
      <c r="E133" s="23">
        <f t="shared" si="15"/>
        <v>1006.9597367029672</v>
      </c>
      <c r="F133" s="23">
        <f t="shared" si="16"/>
        <v>493.04026329703277</v>
      </c>
      <c r="G133" s="23">
        <f t="shared" si="17"/>
        <v>160620.5176091777</v>
      </c>
      <c r="H133" s="29" t="str">
        <f t="shared" si="9"/>
        <v>No</v>
      </c>
      <c r="I133" s="23">
        <f t="shared" si="12"/>
        <v>165000</v>
      </c>
      <c r="J133" s="23">
        <f t="shared" si="13"/>
        <v>125620.51760917756</v>
      </c>
    </row>
    <row r="134" spans="2:10" ht="12">
      <c r="B134" s="29">
        <f t="shared" si="10"/>
        <v>111</v>
      </c>
      <c r="C134" s="23">
        <f t="shared" si="14"/>
        <v>160620.5176091777</v>
      </c>
      <c r="D134" s="23">
        <f t="shared" si="11"/>
        <v>1500</v>
      </c>
      <c r="E134" s="23">
        <f t="shared" si="15"/>
        <v>1003.8782350573606</v>
      </c>
      <c r="F134" s="23">
        <f t="shared" si="16"/>
        <v>496.1217649426394</v>
      </c>
      <c r="G134" s="23">
        <f t="shared" si="17"/>
        <v>160124.39584423508</v>
      </c>
      <c r="H134" s="29" t="str">
        <f t="shared" si="9"/>
        <v>No</v>
      </c>
      <c r="I134" s="23">
        <f t="shared" si="12"/>
        <v>166500</v>
      </c>
      <c r="J134" s="23">
        <f t="shared" si="13"/>
        <v>126624.39584423492</v>
      </c>
    </row>
    <row r="135" spans="2:10" ht="12">
      <c r="B135" s="29">
        <f t="shared" si="10"/>
        <v>112</v>
      </c>
      <c r="C135" s="23">
        <f t="shared" si="14"/>
        <v>160124.39584423508</v>
      </c>
      <c r="D135" s="23">
        <f t="shared" si="11"/>
        <v>1500</v>
      </c>
      <c r="E135" s="23">
        <f t="shared" si="15"/>
        <v>1000.7774740264693</v>
      </c>
      <c r="F135" s="23">
        <f t="shared" si="16"/>
        <v>499.22252597353065</v>
      </c>
      <c r="G135" s="23">
        <f t="shared" si="17"/>
        <v>159625.17331826154</v>
      </c>
      <c r="H135" s="29" t="str">
        <f t="shared" si="9"/>
        <v>No</v>
      </c>
      <c r="I135" s="23">
        <f t="shared" si="12"/>
        <v>168000</v>
      </c>
      <c r="J135" s="23">
        <f t="shared" si="13"/>
        <v>127625.1733182614</v>
      </c>
    </row>
    <row r="136" spans="2:10" ht="12">
      <c r="B136" s="29">
        <f t="shared" si="10"/>
        <v>113</v>
      </c>
      <c r="C136" s="23">
        <f t="shared" si="14"/>
        <v>159625.17331826154</v>
      </c>
      <c r="D136" s="23">
        <f t="shared" si="11"/>
        <v>1500</v>
      </c>
      <c r="E136" s="23">
        <f t="shared" si="15"/>
        <v>997.6573332391346</v>
      </c>
      <c r="F136" s="23">
        <f t="shared" si="16"/>
        <v>502.3426667608654</v>
      </c>
      <c r="G136" s="23">
        <f t="shared" si="17"/>
        <v>159122.83065150067</v>
      </c>
      <c r="H136" s="29" t="str">
        <f t="shared" si="9"/>
        <v>No</v>
      </c>
      <c r="I136" s="23">
        <f t="shared" si="12"/>
        <v>169500</v>
      </c>
      <c r="J136" s="23">
        <f t="shared" si="13"/>
        <v>128622.83065150054</v>
      </c>
    </row>
    <row r="137" spans="2:10" ht="12">
      <c r="B137" s="29">
        <f t="shared" si="10"/>
        <v>114</v>
      </c>
      <c r="C137" s="23">
        <f t="shared" si="14"/>
        <v>159122.83065150067</v>
      </c>
      <c r="D137" s="23">
        <f t="shared" si="11"/>
        <v>1500</v>
      </c>
      <c r="E137" s="23">
        <f t="shared" si="15"/>
        <v>994.5176915718793</v>
      </c>
      <c r="F137" s="23">
        <f t="shared" si="16"/>
        <v>505.48230842812075</v>
      </c>
      <c r="G137" s="23">
        <f t="shared" si="17"/>
        <v>158617.34834307255</v>
      </c>
      <c r="H137" s="29" t="str">
        <f t="shared" si="9"/>
        <v>No</v>
      </c>
      <c r="I137" s="23">
        <f t="shared" si="12"/>
        <v>171000</v>
      </c>
      <c r="J137" s="23">
        <f t="shared" si="13"/>
        <v>129617.34834307242</v>
      </c>
    </row>
    <row r="138" spans="2:10" ht="12">
      <c r="B138" s="29">
        <f t="shared" si="10"/>
        <v>115</v>
      </c>
      <c r="C138" s="23">
        <f t="shared" si="14"/>
        <v>158617.34834307255</v>
      </c>
      <c r="D138" s="23">
        <f t="shared" si="11"/>
        <v>1500</v>
      </c>
      <c r="E138" s="23">
        <f t="shared" si="15"/>
        <v>991.3584271442033</v>
      </c>
      <c r="F138" s="23">
        <f t="shared" si="16"/>
        <v>508.64157285579665</v>
      </c>
      <c r="G138" s="23">
        <f t="shared" si="17"/>
        <v>158108.70677021676</v>
      </c>
      <c r="H138" s="29" t="str">
        <f t="shared" si="9"/>
        <v>No</v>
      </c>
      <c r="I138" s="23">
        <f t="shared" si="12"/>
        <v>172500</v>
      </c>
      <c r="J138" s="23">
        <f t="shared" si="13"/>
        <v>130608.70677021662</v>
      </c>
    </row>
    <row r="139" spans="2:10" ht="12">
      <c r="B139" s="29">
        <f t="shared" si="10"/>
        <v>116</v>
      </c>
      <c r="C139" s="23">
        <f t="shared" si="14"/>
        <v>158108.70677021676</v>
      </c>
      <c r="D139" s="23">
        <f t="shared" si="11"/>
        <v>1500</v>
      </c>
      <c r="E139" s="23">
        <f t="shared" si="15"/>
        <v>988.1794173138546</v>
      </c>
      <c r="F139" s="23">
        <f t="shared" si="16"/>
        <v>511.82058268614537</v>
      </c>
      <c r="G139" s="23">
        <f t="shared" si="17"/>
        <v>157596.88618753062</v>
      </c>
      <c r="H139" s="29" t="str">
        <f t="shared" si="9"/>
        <v>No</v>
      </c>
      <c r="I139" s="23">
        <f t="shared" si="12"/>
        <v>174000</v>
      </c>
      <c r="J139" s="23">
        <f t="shared" si="13"/>
        <v>131596.88618753047</v>
      </c>
    </row>
    <row r="140" spans="2:10" ht="12">
      <c r="B140" s="29">
        <f t="shared" si="10"/>
        <v>117</v>
      </c>
      <c r="C140" s="23">
        <f t="shared" si="14"/>
        <v>157596.88618753062</v>
      </c>
      <c r="D140" s="23">
        <f t="shared" si="11"/>
        <v>1500</v>
      </c>
      <c r="E140" s="23">
        <f t="shared" si="15"/>
        <v>984.9805386720664</v>
      </c>
      <c r="F140" s="23">
        <f t="shared" si="16"/>
        <v>515.0194613279336</v>
      </c>
      <c r="G140" s="23">
        <f t="shared" si="17"/>
        <v>157081.8667262027</v>
      </c>
      <c r="H140" s="29" t="str">
        <f t="shared" si="9"/>
        <v>No</v>
      </c>
      <c r="I140" s="23">
        <f t="shared" si="12"/>
        <v>175500</v>
      </c>
      <c r="J140" s="23">
        <f t="shared" si="13"/>
        <v>132581.86672620254</v>
      </c>
    </row>
    <row r="141" spans="2:10" ht="12">
      <c r="B141" s="29">
        <f t="shared" si="10"/>
        <v>118</v>
      </c>
      <c r="C141" s="23">
        <f t="shared" si="14"/>
        <v>157081.8667262027</v>
      </c>
      <c r="D141" s="23">
        <f t="shared" si="11"/>
        <v>1500</v>
      </c>
      <c r="E141" s="23">
        <f t="shared" si="15"/>
        <v>981.7616670387669</v>
      </c>
      <c r="F141" s="23">
        <f t="shared" si="16"/>
        <v>518.2383329612331</v>
      </c>
      <c r="G141" s="23">
        <f t="shared" si="17"/>
        <v>156563.62839324147</v>
      </c>
      <c r="H141" s="29" t="str">
        <f t="shared" si="9"/>
        <v>No</v>
      </c>
      <c r="I141" s="23">
        <f t="shared" si="12"/>
        <v>177000</v>
      </c>
      <c r="J141" s="23">
        <f t="shared" si="13"/>
        <v>133563.62839324132</v>
      </c>
    </row>
    <row r="142" spans="2:10" ht="12">
      <c r="B142" s="29">
        <f t="shared" si="10"/>
        <v>119</v>
      </c>
      <c r="C142" s="23">
        <f t="shared" si="14"/>
        <v>156563.62839324147</v>
      </c>
      <c r="D142" s="23">
        <f t="shared" si="11"/>
        <v>1500</v>
      </c>
      <c r="E142" s="23">
        <f t="shared" si="15"/>
        <v>978.5226774577591</v>
      </c>
      <c r="F142" s="23">
        <f t="shared" si="16"/>
        <v>521.4773225422409</v>
      </c>
      <c r="G142" s="23">
        <f t="shared" si="17"/>
        <v>156042.1510706992</v>
      </c>
      <c r="H142" s="29" t="str">
        <f t="shared" si="9"/>
        <v>No</v>
      </c>
      <c r="I142" s="23">
        <f t="shared" si="12"/>
        <v>178500</v>
      </c>
      <c r="J142" s="23">
        <f t="shared" si="13"/>
        <v>134542.15107069907</v>
      </c>
    </row>
    <row r="143" spans="1:11" s="33" customFormat="1" ht="12">
      <c r="A143" s="30" t="s">
        <v>22</v>
      </c>
      <c r="B143" s="31">
        <f t="shared" si="10"/>
        <v>120</v>
      </c>
      <c r="C143" s="32">
        <f t="shared" si="14"/>
        <v>156042.1510706992</v>
      </c>
      <c r="D143" s="32">
        <f t="shared" si="11"/>
        <v>1500</v>
      </c>
      <c r="E143" s="32">
        <f t="shared" si="15"/>
        <v>975.26344419187</v>
      </c>
      <c r="F143" s="32">
        <f t="shared" si="16"/>
        <v>524.73655580813</v>
      </c>
      <c r="G143" s="32">
        <f t="shared" si="17"/>
        <v>155517.41451489108</v>
      </c>
      <c r="H143" s="31" t="str">
        <f t="shared" si="9"/>
        <v>No</v>
      </c>
      <c r="I143" s="32">
        <f t="shared" si="12"/>
        <v>180000</v>
      </c>
      <c r="J143" s="32">
        <f t="shared" si="13"/>
        <v>135517.41451489093</v>
      </c>
      <c r="K143" s="33" t="s">
        <v>22</v>
      </c>
    </row>
    <row r="144" spans="2:10" ht="12">
      <c r="B144" s="29">
        <f t="shared" si="10"/>
        <v>121</v>
      </c>
      <c r="C144" s="23">
        <f t="shared" si="14"/>
        <v>155517.41451489108</v>
      </c>
      <c r="D144" s="23">
        <f t="shared" si="11"/>
        <v>1500</v>
      </c>
      <c r="E144" s="23">
        <f t="shared" si="15"/>
        <v>971.9838407180691</v>
      </c>
      <c r="F144" s="23">
        <f t="shared" si="16"/>
        <v>528.0161592819309</v>
      </c>
      <c r="G144" s="23">
        <f t="shared" si="17"/>
        <v>154989.39835560916</v>
      </c>
      <c r="H144" s="29" t="str">
        <f t="shared" si="9"/>
        <v>No</v>
      </c>
      <c r="I144" s="23">
        <f t="shared" si="12"/>
        <v>181500</v>
      </c>
      <c r="J144" s="23">
        <f t="shared" si="13"/>
        <v>136489.398355609</v>
      </c>
    </row>
    <row r="145" spans="2:10" ht="12">
      <c r="B145" s="29">
        <f t="shared" si="10"/>
        <v>122</v>
      </c>
      <c r="C145" s="23">
        <f t="shared" si="14"/>
        <v>154989.39835560916</v>
      </c>
      <c r="D145" s="23">
        <f t="shared" si="11"/>
        <v>1500</v>
      </c>
      <c r="E145" s="23">
        <f t="shared" si="15"/>
        <v>968.6837397225572</v>
      </c>
      <c r="F145" s="23">
        <f t="shared" si="16"/>
        <v>531.3162602774428</v>
      </c>
      <c r="G145" s="23">
        <f t="shared" si="17"/>
        <v>154458.08209533172</v>
      </c>
      <c r="H145" s="29" t="str">
        <f t="shared" si="9"/>
        <v>No</v>
      </c>
      <c r="I145" s="23">
        <f t="shared" si="12"/>
        <v>183000</v>
      </c>
      <c r="J145" s="23">
        <f t="shared" si="13"/>
        <v>137458.08209533157</v>
      </c>
    </row>
    <row r="146" spans="2:10" ht="12">
      <c r="B146" s="29">
        <f t="shared" si="10"/>
        <v>123</v>
      </c>
      <c r="C146" s="23">
        <f t="shared" si="14"/>
        <v>154458.08209533172</v>
      </c>
      <c r="D146" s="23">
        <f t="shared" si="11"/>
        <v>1500</v>
      </c>
      <c r="E146" s="23">
        <f t="shared" si="15"/>
        <v>965.3630130958231</v>
      </c>
      <c r="F146" s="23">
        <f t="shared" si="16"/>
        <v>534.6369869041769</v>
      </c>
      <c r="G146" s="23">
        <f t="shared" si="17"/>
        <v>153923.44510842755</v>
      </c>
      <c r="H146" s="29" t="str">
        <f t="shared" si="9"/>
        <v>No</v>
      </c>
      <c r="I146" s="23">
        <f t="shared" si="12"/>
        <v>184500</v>
      </c>
      <c r="J146" s="23">
        <f t="shared" si="13"/>
        <v>138423.4451084274</v>
      </c>
    </row>
    <row r="147" spans="2:10" ht="12">
      <c r="B147" s="29">
        <f t="shared" si="10"/>
        <v>124</v>
      </c>
      <c r="C147" s="23">
        <f t="shared" si="14"/>
        <v>153923.44510842755</v>
      </c>
      <c r="D147" s="23">
        <f t="shared" si="11"/>
        <v>1500</v>
      </c>
      <c r="E147" s="23">
        <f t="shared" si="15"/>
        <v>962.0215319276722</v>
      </c>
      <c r="F147" s="23">
        <f t="shared" si="16"/>
        <v>537.9784680723278</v>
      </c>
      <c r="G147" s="23">
        <f t="shared" si="17"/>
        <v>153385.4666403552</v>
      </c>
      <c r="H147" s="29" t="str">
        <f t="shared" si="9"/>
        <v>No</v>
      </c>
      <c r="I147" s="23">
        <f t="shared" si="12"/>
        <v>186000</v>
      </c>
      <c r="J147" s="23">
        <f t="shared" si="13"/>
        <v>139385.46664035507</v>
      </c>
    </row>
    <row r="148" spans="2:10" ht="12">
      <c r="B148" s="29">
        <f t="shared" si="10"/>
        <v>125</v>
      </c>
      <c r="C148" s="23">
        <f t="shared" si="14"/>
        <v>153385.4666403552</v>
      </c>
      <c r="D148" s="23">
        <f t="shared" si="11"/>
        <v>1500</v>
      </c>
      <c r="E148" s="23">
        <f t="shared" si="15"/>
        <v>958.65916650222</v>
      </c>
      <c r="F148" s="23">
        <f t="shared" si="16"/>
        <v>541.34083349778</v>
      </c>
      <c r="G148" s="23">
        <f t="shared" si="17"/>
        <v>152844.12580685742</v>
      </c>
      <c r="H148" s="29" t="str">
        <f t="shared" si="9"/>
        <v>No</v>
      </c>
      <c r="I148" s="23">
        <f t="shared" si="12"/>
        <v>187500</v>
      </c>
      <c r="J148" s="23">
        <f t="shared" si="13"/>
        <v>140344.12580685728</v>
      </c>
    </row>
    <row r="149" spans="2:10" ht="12">
      <c r="B149" s="29">
        <f t="shared" si="10"/>
        <v>126</v>
      </c>
      <c r="C149" s="23">
        <f t="shared" si="14"/>
        <v>152844.12580685742</v>
      </c>
      <c r="D149" s="23">
        <f t="shared" si="11"/>
        <v>1500</v>
      </c>
      <c r="E149" s="23">
        <f t="shared" si="15"/>
        <v>955.2757862928588</v>
      </c>
      <c r="F149" s="23">
        <f t="shared" si="16"/>
        <v>544.7242137071412</v>
      </c>
      <c r="G149" s="23">
        <f t="shared" si="17"/>
        <v>152299.40159315028</v>
      </c>
      <c r="H149" s="29" t="str">
        <f t="shared" si="9"/>
        <v>No</v>
      </c>
      <c r="I149" s="23">
        <f t="shared" si="12"/>
        <v>189000</v>
      </c>
      <c r="J149" s="23">
        <f t="shared" si="13"/>
        <v>141299.40159315013</v>
      </c>
    </row>
    <row r="150" spans="2:10" ht="12">
      <c r="B150" s="29">
        <f t="shared" si="10"/>
        <v>127</v>
      </c>
      <c r="C150" s="23">
        <f t="shared" si="14"/>
        <v>152299.40159315028</v>
      </c>
      <c r="D150" s="23">
        <f t="shared" si="11"/>
        <v>1500</v>
      </c>
      <c r="E150" s="23">
        <f t="shared" si="15"/>
        <v>951.8712599571892</v>
      </c>
      <c r="F150" s="23">
        <f t="shared" si="16"/>
        <v>548.1287400428108</v>
      </c>
      <c r="G150" s="23">
        <f t="shared" si="17"/>
        <v>151751.27285310748</v>
      </c>
      <c r="H150" s="29" t="str">
        <f t="shared" si="9"/>
        <v>No</v>
      </c>
      <c r="I150" s="23">
        <f t="shared" si="12"/>
        <v>190500</v>
      </c>
      <c r="J150" s="23">
        <f t="shared" si="13"/>
        <v>142251.27285310734</v>
      </c>
    </row>
    <row r="151" spans="2:10" ht="12">
      <c r="B151" s="29">
        <f t="shared" si="10"/>
        <v>128</v>
      </c>
      <c r="C151" s="23">
        <f t="shared" si="14"/>
        <v>151751.27285310748</v>
      </c>
      <c r="D151" s="23">
        <f t="shared" si="11"/>
        <v>1500</v>
      </c>
      <c r="E151" s="23">
        <f t="shared" si="15"/>
        <v>948.4454553319218</v>
      </c>
      <c r="F151" s="23">
        <f t="shared" si="16"/>
        <v>551.5545446680782</v>
      </c>
      <c r="G151" s="23">
        <f t="shared" si="17"/>
        <v>151199.7183084394</v>
      </c>
      <c r="H151" s="29" t="str">
        <f t="shared" si="9"/>
        <v>No</v>
      </c>
      <c r="I151" s="23">
        <f t="shared" si="12"/>
        <v>192000</v>
      </c>
      <c r="J151" s="23">
        <f t="shared" si="13"/>
        <v>143199.71830843925</v>
      </c>
    </row>
    <row r="152" spans="2:10" ht="12">
      <c r="B152" s="29">
        <f t="shared" si="10"/>
        <v>129</v>
      </c>
      <c r="C152" s="23">
        <f t="shared" si="14"/>
        <v>151199.7183084394</v>
      </c>
      <c r="D152" s="23">
        <f t="shared" si="11"/>
        <v>1500</v>
      </c>
      <c r="E152" s="23">
        <f t="shared" si="15"/>
        <v>944.9982394277462</v>
      </c>
      <c r="F152" s="23">
        <f t="shared" si="16"/>
        <v>555.0017605722538</v>
      </c>
      <c r="G152" s="23">
        <f t="shared" si="17"/>
        <v>150644.71654786714</v>
      </c>
      <c r="H152" s="29" t="str">
        <f t="shared" si="9"/>
        <v>No</v>
      </c>
      <c r="I152" s="23">
        <f t="shared" si="12"/>
        <v>193500</v>
      </c>
      <c r="J152" s="23">
        <f t="shared" si="13"/>
        <v>144144.716547867</v>
      </c>
    </row>
    <row r="153" spans="2:10" ht="12">
      <c r="B153" s="29">
        <f t="shared" si="10"/>
        <v>130</v>
      </c>
      <c r="C153" s="23">
        <f t="shared" si="14"/>
        <v>150644.71654786714</v>
      </c>
      <c r="D153" s="23">
        <f t="shared" si="11"/>
        <v>1500</v>
      </c>
      <c r="E153" s="23">
        <f t="shared" si="15"/>
        <v>941.5294784241696</v>
      </c>
      <c r="F153" s="23">
        <f t="shared" si="16"/>
        <v>558.4705215758304</v>
      </c>
      <c r="G153" s="23">
        <f t="shared" si="17"/>
        <v>150086.2460262913</v>
      </c>
      <c r="H153" s="29" t="str">
        <f aca="true" t="shared" si="18" ref="H153:H216">IF(G153&lt;0.01,"Yes","No")</f>
        <v>No</v>
      </c>
      <c r="I153" s="23">
        <f t="shared" si="12"/>
        <v>195000</v>
      </c>
      <c r="J153" s="23">
        <f t="shared" si="13"/>
        <v>145086.24602629116</v>
      </c>
    </row>
    <row r="154" spans="2:10" ht="12">
      <c r="B154" s="29">
        <f aca="true" t="shared" si="19" ref="B154:B217">B153+1</f>
        <v>131</v>
      </c>
      <c r="C154" s="23">
        <f t="shared" si="14"/>
        <v>150086.2460262913</v>
      </c>
      <c r="D154" s="23">
        <f aca="true" t="shared" si="20" ref="D154:D217">IF(C154&lt;$F$14,C154+E154,$F$14)</f>
        <v>1500</v>
      </c>
      <c r="E154" s="23">
        <f t="shared" si="15"/>
        <v>938.0390376643207</v>
      </c>
      <c r="F154" s="23">
        <f t="shared" si="16"/>
        <v>561.9609623356793</v>
      </c>
      <c r="G154" s="23">
        <f t="shared" si="17"/>
        <v>149524.28506395564</v>
      </c>
      <c r="H154" s="29" t="str">
        <f t="shared" si="18"/>
        <v>No</v>
      </c>
      <c r="I154" s="23">
        <f aca="true" t="shared" si="21" ref="I154:I217">I153+D154</f>
        <v>196500</v>
      </c>
      <c r="J154" s="23">
        <f aca="true" t="shared" si="22" ref="J154:J217">E154+J153</f>
        <v>146024.2850639555</v>
      </c>
    </row>
    <row r="155" spans="1:11" s="33" customFormat="1" ht="12">
      <c r="A155" s="30" t="s">
        <v>28</v>
      </c>
      <c r="B155" s="31">
        <f t="shared" si="19"/>
        <v>132</v>
      </c>
      <c r="C155" s="32">
        <f aca="true" t="shared" si="23" ref="C155:C218">G154</f>
        <v>149524.28506395564</v>
      </c>
      <c r="D155" s="32">
        <f t="shared" si="20"/>
        <v>1500</v>
      </c>
      <c r="E155" s="32">
        <f aca="true" t="shared" si="24" ref="E155:E218">C155*$F$10/12</f>
        <v>934.5267816497227</v>
      </c>
      <c r="F155" s="32">
        <f aca="true" t="shared" si="25" ref="F155:F218">D155-E155</f>
        <v>565.4732183502773</v>
      </c>
      <c r="G155" s="32">
        <f aca="true" t="shared" si="26" ref="G155:G218">C155-F155</f>
        <v>148958.81184560538</v>
      </c>
      <c r="H155" s="31" t="str">
        <f t="shared" si="18"/>
        <v>No</v>
      </c>
      <c r="I155" s="32">
        <f t="shared" si="21"/>
        <v>198000</v>
      </c>
      <c r="J155" s="32">
        <f t="shared" si="22"/>
        <v>146958.81184560523</v>
      </c>
      <c r="K155" s="33" t="s">
        <v>28</v>
      </c>
    </row>
    <row r="156" spans="2:10" ht="12">
      <c r="B156" s="29">
        <f t="shared" si="19"/>
        <v>133</v>
      </c>
      <c r="C156" s="23">
        <f t="shared" si="23"/>
        <v>148958.81184560538</v>
      </c>
      <c r="D156" s="23">
        <f t="shared" si="20"/>
        <v>1500</v>
      </c>
      <c r="E156" s="23">
        <f t="shared" si="24"/>
        <v>930.9925740350336</v>
      </c>
      <c r="F156" s="23">
        <f t="shared" si="25"/>
        <v>569.0074259649664</v>
      </c>
      <c r="G156" s="23">
        <f t="shared" si="26"/>
        <v>148389.80441964042</v>
      </c>
      <c r="H156" s="29" t="str">
        <f t="shared" si="18"/>
        <v>No</v>
      </c>
      <c r="I156" s="23">
        <f t="shared" si="21"/>
        <v>199500</v>
      </c>
      <c r="J156" s="23">
        <f t="shared" si="22"/>
        <v>147889.80441964028</v>
      </c>
    </row>
    <row r="157" spans="2:10" ht="12">
      <c r="B157" s="29">
        <f t="shared" si="19"/>
        <v>134</v>
      </c>
      <c r="C157" s="23">
        <f t="shared" si="23"/>
        <v>148389.80441964042</v>
      </c>
      <c r="D157" s="23">
        <f t="shared" si="20"/>
        <v>1500</v>
      </c>
      <c r="E157" s="23">
        <f t="shared" si="24"/>
        <v>927.4362776227526</v>
      </c>
      <c r="F157" s="23">
        <f t="shared" si="25"/>
        <v>572.5637223772474</v>
      </c>
      <c r="G157" s="23">
        <f t="shared" si="26"/>
        <v>147817.2406972632</v>
      </c>
      <c r="H157" s="29" t="str">
        <f t="shared" si="18"/>
        <v>No</v>
      </c>
      <c r="I157" s="23">
        <f t="shared" si="21"/>
        <v>201000</v>
      </c>
      <c r="J157" s="23">
        <f t="shared" si="22"/>
        <v>148817.24069726304</v>
      </c>
    </row>
    <row r="158" spans="2:10" ht="12">
      <c r="B158" s="29">
        <f t="shared" si="19"/>
        <v>135</v>
      </c>
      <c r="C158" s="23">
        <f t="shared" si="23"/>
        <v>147817.2406972632</v>
      </c>
      <c r="D158" s="23">
        <f t="shared" si="20"/>
        <v>1500</v>
      </c>
      <c r="E158" s="23">
        <f t="shared" si="24"/>
        <v>923.8577543578949</v>
      </c>
      <c r="F158" s="23">
        <f t="shared" si="25"/>
        <v>576.1422456421051</v>
      </c>
      <c r="G158" s="23">
        <f t="shared" si="26"/>
        <v>147241.09845162107</v>
      </c>
      <c r="H158" s="29" t="str">
        <f t="shared" si="18"/>
        <v>No</v>
      </c>
      <c r="I158" s="23">
        <f t="shared" si="21"/>
        <v>202500</v>
      </c>
      <c r="J158" s="23">
        <f t="shared" si="22"/>
        <v>149741.09845162093</v>
      </c>
    </row>
    <row r="159" spans="2:10" ht="12">
      <c r="B159" s="29">
        <f t="shared" si="19"/>
        <v>136</v>
      </c>
      <c r="C159" s="23">
        <f t="shared" si="23"/>
        <v>147241.09845162107</v>
      </c>
      <c r="D159" s="23">
        <f t="shared" si="20"/>
        <v>1500</v>
      </c>
      <c r="E159" s="23">
        <f t="shared" si="24"/>
        <v>920.2568653226317</v>
      </c>
      <c r="F159" s="23">
        <f t="shared" si="25"/>
        <v>579.7431346773683</v>
      </c>
      <c r="G159" s="23">
        <f t="shared" si="26"/>
        <v>146661.3553169437</v>
      </c>
      <c r="H159" s="29" t="str">
        <f t="shared" si="18"/>
        <v>No</v>
      </c>
      <c r="I159" s="23">
        <f t="shared" si="21"/>
        <v>204000</v>
      </c>
      <c r="J159" s="23">
        <f t="shared" si="22"/>
        <v>150661.35531694355</v>
      </c>
    </row>
    <row r="160" spans="2:10" ht="12">
      <c r="B160" s="29">
        <f t="shared" si="19"/>
        <v>137</v>
      </c>
      <c r="C160" s="23">
        <f t="shared" si="23"/>
        <v>146661.3553169437</v>
      </c>
      <c r="D160" s="23">
        <f t="shared" si="20"/>
        <v>1500</v>
      </c>
      <c r="E160" s="23">
        <f t="shared" si="24"/>
        <v>916.633470730898</v>
      </c>
      <c r="F160" s="23">
        <f t="shared" si="25"/>
        <v>583.366529269102</v>
      </c>
      <c r="G160" s="23">
        <f t="shared" si="26"/>
        <v>146077.98878767458</v>
      </c>
      <c r="H160" s="29" t="str">
        <f t="shared" si="18"/>
        <v>No</v>
      </c>
      <c r="I160" s="23">
        <f t="shared" si="21"/>
        <v>205500</v>
      </c>
      <c r="J160" s="23">
        <f t="shared" si="22"/>
        <v>151577.98878767443</v>
      </c>
    </row>
    <row r="161" spans="2:10" ht="12">
      <c r="B161" s="29">
        <f t="shared" si="19"/>
        <v>138</v>
      </c>
      <c r="C161" s="23">
        <f t="shared" si="23"/>
        <v>146077.98878767458</v>
      </c>
      <c r="D161" s="23">
        <f t="shared" si="20"/>
        <v>1500</v>
      </c>
      <c r="E161" s="23">
        <f t="shared" si="24"/>
        <v>912.987429922966</v>
      </c>
      <c r="F161" s="23">
        <f t="shared" si="25"/>
        <v>587.012570077034</v>
      </c>
      <c r="G161" s="23">
        <f t="shared" si="26"/>
        <v>145490.97621759755</v>
      </c>
      <c r="H161" s="29" t="str">
        <f t="shared" si="18"/>
        <v>No</v>
      </c>
      <c r="I161" s="23">
        <f t="shared" si="21"/>
        <v>207000</v>
      </c>
      <c r="J161" s="23">
        <f t="shared" si="22"/>
        <v>152490.9762175974</v>
      </c>
    </row>
    <row r="162" spans="2:10" ht="12">
      <c r="B162" s="29">
        <f t="shared" si="19"/>
        <v>139</v>
      </c>
      <c r="C162" s="23">
        <f t="shared" si="23"/>
        <v>145490.97621759755</v>
      </c>
      <c r="D162" s="23">
        <f t="shared" si="20"/>
        <v>1500</v>
      </c>
      <c r="E162" s="23">
        <f t="shared" si="24"/>
        <v>909.3186013599847</v>
      </c>
      <c r="F162" s="23">
        <f t="shared" si="25"/>
        <v>590.6813986400153</v>
      </c>
      <c r="G162" s="23">
        <f t="shared" si="26"/>
        <v>144900.29481895754</v>
      </c>
      <c r="H162" s="29" t="str">
        <f t="shared" si="18"/>
        <v>No</v>
      </c>
      <c r="I162" s="23">
        <f t="shared" si="21"/>
        <v>208500</v>
      </c>
      <c r="J162" s="23">
        <f t="shared" si="22"/>
        <v>153400.2948189574</v>
      </c>
    </row>
    <row r="163" spans="2:10" ht="12">
      <c r="B163" s="29">
        <f t="shared" si="19"/>
        <v>140</v>
      </c>
      <c r="C163" s="23">
        <f t="shared" si="23"/>
        <v>144900.29481895754</v>
      </c>
      <c r="D163" s="23">
        <f t="shared" si="20"/>
        <v>1500</v>
      </c>
      <c r="E163" s="23">
        <f t="shared" si="24"/>
        <v>905.6268426184846</v>
      </c>
      <c r="F163" s="23">
        <f t="shared" si="25"/>
        <v>594.3731573815154</v>
      </c>
      <c r="G163" s="23">
        <f t="shared" si="26"/>
        <v>144305.92166157602</v>
      </c>
      <c r="H163" s="29" t="str">
        <f t="shared" si="18"/>
        <v>No</v>
      </c>
      <c r="I163" s="23">
        <f t="shared" si="21"/>
        <v>210000</v>
      </c>
      <c r="J163" s="23">
        <f t="shared" si="22"/>
        <v>154305.92166157588</v>
      </c>
    </row>
    <row r="164" spans="2:10" ht="12">
      <c r="B164" s="29">
        <f t="shared" si="19"/>
        <v>141</v>
      </c>
      <c r="C164" s="23">
        <f t="shared" si="23"/>
        <v>144305.92166157602</v>
      </c>
      <c r="D164" s="23">
        <f t="shared" si="20"/>
        <v>1500</v>
      </c>
      <c r="E164" s="23">
        <f t="shared" si="24"/>
        <v>901.9120103848501</v>
      </c>
      <c r="F164" s="23">
        <f t="shared" si="25"/>
        <v>598.0879896151499</v>
      </c>
      <c r="G164" s="23">
        <f t="shared" si="26"/>
        <v>143707.83367196086</v>
      </c>
      <c r="H164" s="29" t="str">
        <f t="shared" si="18"/>
        <v>No</v>
      </c>
      <c r="I164" s="23">
        <f t="shared" si="21"/>
        <v>211500</v>
      </c>
      <c r="J164" s="23">
        <f t="shared" si="22"/>
        <v>155207.83367196072</v>
      </c>
    </row>
    <row r="165" spans="2:10" ht="12">
      <c r="B165" s="29">
        <f t="shared" si="19"/>
        <v>142</v>
      </c>
      <c r="C165" s="23">
        <f t="shared" si="23"/>
        <v>143707.83367196086</v>
      </c>
      <c r="D165" s="23">
        <f t="shared" si="20"/>
        <v>1500</v>
      </c>
      <c r="E165" s="23">
        <f t="shared" si="24"/>
        <v>898.1739604497553</v>
      </c>
      <c r="F165" s="23">
        <f t="shared" si="25"/>
        <v>601.8260395502447</v>
      </c>
      <c r="G165" s="23">
        <f t="shared" si="26"/>
        <v>143106.00763241062</v>
      </c>
      <c r="H165" s="29" t="str">
        <f t="shared" si="18"/>
        <v>No</v>
      </c>
      <c r="I165" s="23">
        <f t="shared" si="21"/>
        <v>213000</v>
      </c>
      <c r="J165" s="23">
        <f t="shared" si="22"/>
        <v>156106.00763241047</v>
      </c>
    </row>
    <row r="166" spans="2:10" ht="12">
      <c r="B166" s="29">
        <f t="shared" si="19"/>
        <v>143</v>
      </c>
      <c r="C166" s="23">
        <f t="shared" si="23"/>
        <v>143106.00763241062</v>
      </c>
      <c r="D166" s="23">
        <f t="shared" si="20"/>
        <v>1500</v>
      </c>
      <c r="E166" s="23">
        <f t="shared" si="24"/>
        <v>894.4125477025664</v>
      </c>
      <c r="F166" s="23">
        <f t="shared" si="25"/>
        <v>605.5874522974336</v>
      </c>
      <c r="G166" s="23">
        <f t="shared" si="26"/>
        <v>142500.42018011317</v>
      </c>
      <c r="H166" s="29" t="str">
        <f t="shared" si="18"/>
        <v>No</v>
      </c>
      <c r="I166" s="23">
        <f t="shared" si="21"/>
        <v>214500</v>
      </c>
      <c r="J166" s="23">
        <f t="shared" si="22"/>
        <v>157000.42018011305</v>
      </c>
    </row>
    <row r="167" spans="1:11" s="33" customFormat="1" ht="12">
      <c r="A167" s="30" t="s">
        <v>29</v>
      </c>
      <c r="B167" s="31">
        <f t="shared" si="19"/>
        <v>144</v>
      </c>
      <c r="C167" s="32">
        <f t="shared" si="23"/>
        <v>142500.42018011317</v>
      </c>
      <c r="D167" s="32">
        <f t="shared" si="20"/>
        <v>1500</v>
      </c>
      <c r="E167" s="32">
        <f t="shared" si="24"/>
        <v>890.6276261257073</v>
      </c>
      <c r="F167" s="32">
        <f t="shared" si="25"/>
        <v>609.3723738742927</v>
      </c>
      <c r="G167" s="32">
        <f t="shared" si="26"/>
        <v>141891.04780623887</v>
      </c>
      <c r="H167" s="31" t="str">
        <f t="shared" si="18"/>
        <v>No</v>
      </c>
      <c r="I167" s="32">
        <f t="shared" si="21"/>
        <v>216000</v>
      </c>
      <c r="J167" s="32">
        <f t="shared" si="22"/>
        <v>157891.04780623876</v>
      </c>
      <c r="K167" s="33" t="s">
        <v>29</v>
      </c>
    </row>
    <row r="168" spans="2:10" ht="12">
      <c r="B168" s="29">
        <f t="shared" si="19"/>
        <v>145</v>
      </c>
      <c r="C168" s="23">
        <f t="shared" si="23"/>
        <v>141891.04780623887</v>
      </c>
      <c r="D168" s="23">
        <f t="shared" si="20"/>
        <v>1500</v>
      </c>
      <c r="E168" s="23">
        <f t="shared" si="24"/>
        <v>886.8190487889929</v>
      </c>
      <c r="F168" s="23">
        <f t="shared" si="25"/>
        <v>613.1809512110071</v>
      </c>
      <c r="G168" s="23">
        <f t="shared" si="26"/>
        <v>141277.86685502785</v>
      </c>
      <c r="H168" s="29" t="str">
        <f t="shared" si="18"/>
        <v>No</v>
      </c>
      <c r="I168" s="23">
        <f t="shared" si="21"/>
        <v>217500</v>
      </c>
      <c r="J168" s="23">
        <f t="shared" si="22"/>
        <v>158777.86685502774</v>
      </c>
    </row>
    <row r="169" spans="2:10" ht="12">
      <c r="B169" s="29">
        <f t="shared" si="19"/>
        <v>146</v>
      </c>
      <c r="C169" s="23">
        <f t="shared" si="23"/>
        <v>141277.86685502785</v>
      </c>
      <c r="D169" s="23">
        <f t="shared" si="20"/>
        <v>1500</v>
      </c>
      <c r="E169" s="23">
        <f t="shared" si="24"/>
        <v>882.986667843924</v>
      </c>
      <c r="F169" s="23">
        <f t="shared" si="25"/>
        <v>617.013332156076</v>
      </c>
      <c r="G169" s="23">
        <f t="shared" si="26"/>
        <v>140660.85352287177</v>
      </c>
      <c r="H169" s="29" t="str">
        <f t="shared" si="18"/>
        <v>No</v>
      </c>
      <c r="I169" s="23">
        <f t="shared" si="21"/>
        <v>219000</v>
      </c>
      <c r="J169" s="23">
        <f t="shared" si="22"/>
        <v>159660.85352287165</v>
      </c>
    </row>
    <row r="170" spans="2:10" ht="12">
      <c r="B170" s="29">
        <f t="shared" si="19"/>
        <v>147</v>
      </c>
      <c r="C170" s="23">
        <f t="shared" si="23"/>
        <v>140660.85352287177</v>
      </c>
      <c r="D170" s="23">
        <f t="shared" si="20"/>
        <v>1500</v>
      </c>
      <c r="E170" s="23">
        <f t="shared" si="24"/>
        <v>879.1303345179485</v>
      </c>
      <c r="F170" s="23">
        <f t="shared" si="25"/>
        <v>620.8696654820515</v>
      </c>
      <c r="G170" s="23">
        <f t="shared" si="26"/>
        <v>140039.9838573897</v>
      </c>
      <c r="H170" s="29" t="str">
        <f t="shared" si="18"/>
        <v>No</v>
      </c>
      <c r="I170" s="23">
        <f t="shared" si="21"/>
        <v>220500</v>
      </c>
      <c r="J170" s="23">
        <f t="shared" si="22"/>
        <v>160539.9838573896</v>
      </c>
    </row>
    <row r="171" spans="2:10" ht="12">
      <c r="B171" s="29">
        <f t="shared" si="19"/>
        <v>148</v>
      </c>
      <c r="C171" s="23">
        <f t="shared" si="23"/>
        <v>140039.9838573897</v>
      </c>
      <c r="D171" s="23">
        <f t="shared" si="20"/>
        <v>1500</v>
      </c>
      <c r="E171" s="23">
        <f t="shared" si="24"/>
        <v>875.2498991086858</v>
      </c>
      <c r="F171" s="23">
        <f t="shared" si="25"/>
        <v>624.7501008913142</v>
      </c>
      <c r="G171" s="23">
        <f t="shared" si="26"/>
        <v>139415.2337564984</v>
      </c>
      <c r="H171" s="29" t="str">
        <f t="shared" si="18"/>
        <v>No</v>
      </c>
      <c r="I171" s="23">
        <f t="shared" si="21"/>
        <v>222000</v>
      </c>
      <c r="J171" s="23">
        <f t="shared" si="22"/>
        <v>161415.2337564983</v>
      </c>
    </row>
    <row r="172" spans="2:10" ht="12">
      <c r="B172" s="29">
        <f t="shared" si="19"/>
        <v>149</v>
      </c>
      <c r="C172" s="23">
        <f t="shared" si="23"/>
        <v>139415.2337564984</v>
      </c>
      <c r="D172" s="23">
        <f t="shared" si="20"/>
        <v>1500</v>
      </c>
      <c r="E172" s="23">
        <f t="shared" si="24"/>
        <v>871.345210978115</v>
      </c>
      <c r="F172" s="23">
        <f t="shared" si="25"/>
        <v>628.654789021885</v>
      </c>
      <c r="G172" s="23">
        <f t="shared" si="26"/>
        <v>138786.57896747653</v>
      </c>
      <c r="H172" s="29" t="str">
        <f t="shared" si="18"/>
        <v>No</v>
      </c>
      <c r="I172" s="23">
        <f t="shared" si="21"/>
        <v>223500</v>
      </c>
      <c r="J172" s="23">
        <f t="shared" si="22"/>
        <v>162286.5789674764</v>
      </c>
    </row>
    <row r="173" spans="2:10" ht="12">
      <c r="B173" s="29">
        <f t="shared" si="19"/>
        <v>150</v>
      </c>
      <c r="C173" s="23">
        <f t="shared" si="23"/>
        <v>138786.57896747653</v>
      </c>
      <c r="D173" s="23">
        <f t="shared" si="20"/>
        <v>1500</v>
      </c>
      <c r="E173" s="23">
        <f t="shared" si="24"/>
        <v>867.4161185467283</v>
      </c>
      <c r="F173" s="23">
        <f t="shared" si="25"/>
        <v>632.5838814532717</v>
      </c>
      <c r="G173" s="23">
        <f t="shared" si="26"/>
        <v>138153.99508602326</v>
      </c>
      <c r="H173" s="29" t="str">
        <f t="shared" si="18"/>
        <v>No</v>
      </c>
      <c r="I173" s="23">
        <f t="shared" si="21"/>
        <v>225000</v>
      </c>
      <c r="J173" s="23">
        <f t="shared" si="22"/>
        <v>163153.99508602315</v>
      </c>
    </row>
    <row r="174" spans="2:10" ht="12">
      <c r="B174" s="29">
        <f t="shared" si="19"/>
        <v>151</v>
      </c>
      <c r="C174" s="23">
        <f t="shared" si="23"/>
        <v>138153.99508602326</v>
      </c>
      <c r="D174" s="23">
        <f t="shared" si="20"/>
        <v>1500</v>
      </c>
      <c r="E174" s="23">
        <f t="shared" si="24"/>
        <v>863.4624692876454</v>
      </c>
      <c r="F174" s="23">
        <f t="shared" si="25"/>
        <v>636.5375307123546</v>
      </c>
      <c r="G174" s="23">
        <f t="shared" si="26"/>
        <v>137517.45755531092</v>
      </c>
      <c r="H174" s="29" t="str">
        <f t="shared" si="18"/>
        <v>No</v>
      </c>
      <c r="I174" s="23">
        <f t="shared" si="21"/>
        <v>226500</v>
      </c>
      <c r="J174" s="23">
        <f t="shared" si="22"/>
        <v>164017.4575553108</v>
      </c>
    </row>
    <row r="175" spans="2:10" ht="12">
      <c r="B175" s="29">
        <f t="shared" si="19"/>
        <v>152</v>
      </c>
      <c r="C175" s="23">
        <f t="shared" si="23"/>
        <v>137517.45755531092</v>
      </c>
      <c r="D175" s="23">
        <f t="shared" si="20"/>
        <v>1500</v>
      </c>
      <c r="E175" s="23">
        <f t="shared" si="24"/>
        <v>859.4841097206931</v>
      </c>
      <c r="F175" s="23">
        <f t="shared" si="25"/>
        <v>640.5158902793069</v>
      </c>
      <c r="G175" s="23">
        <f t="shared" si="26"/>
        <v>136876.9416650316</v>
      </c>
      <c r="H175" s="29" t="str">
        <f t="shared" si="18"/>
        <v>No</v>
      </c>
      <c r="I175" s="23">
        <f t="shared" si="21"/>
        <v>228000</v>
      </c>
      <c r="J175" s="23">
        <f t="shared" si="22"/>
        <v>164876.94166503148</v>
      </c>
    </row>
    <row r="176" spans="2:10" ht="12">
      <c r="B176" s="29">
        <f t="shared" si="19"/>
        <v>153</v>
      </c>
      <c r="C176" s="23">
        <f t="shared" si="23"/>
        <v>136876.9416650316</v>
      </c>
      <c r="D176" s="23">
        <f t="shared" si="20"/>
        <v>1500</v>
      </c>
      <c r="E176" s="23">
        <f t="shared" si="24"/>
        <v>855.4808854064476</v>
      </c>
      <c r="F176" s="23">
        <f t="shared" si="25"/>
        <v>644.5191145935524</v>
      </c>
      <c r="G176" s="23">
        <f t="shared" si="26"/>
        <v>136232.42255043806</v>
      </c>
      <c r="H176" s="29" t="str">
        <f t="shared" si="18"/>
        <v>No</v>
      </c>
      <c r="I176" s="23">
        <f t="shared" si="21"/>
        <v>229500</v>
      </c>
      <c r="J176" s="23">
        <f t="shared" si="22"/>
        <v>165732.42255043794</v>
      </c>
    </row>
    <row r="177" spans="2:10" ht="12">
      <c r="B177" s="29">
        <f t="shared" si="19"/>
        <v>154</v>
      </c>
      <c r="C177" s="23">
        <f t="shared" si="23"/>
        <v>136232.42255043806</v>
      </c>
      <c r="D177" s="23">
        <f t="shared" si="20"/>
        <v>1500</v>
      </c>
      <c r="E177" s="23">
        <f t="shared" si="24"/>
        <v>851.4526409402379</v>
      </c>
      <c r="F177" s="23">
        <f t="shared" si="25"/>
        <v>648.5473590597621</v>
      </c>
      <c r="G177" s="23">
        <f t="shared" si="26"/>
        <v>135583.8751913783</v>
      </c>
      <c r="H177" s="29" t="str">
        <f t="shared" si="18"/>
        <v>No</v>
      </c>
      <c r="I177" s="23">
        <f t="shared" si="21"/>
        <v>231000</v>
      </c>
      <c r="J177" s="23">
        <f t="shared" si="22"/>
        <v>166583.87519137817</v>
      </c>
    </row>
    <row r="178" spans="2:10" ht="12">
      <c r="B178" s="29">
        <f t="shared" si="19"/>
        <v>155</v>
      </c>
      <c r="C178" s="23">
        <f t="shared" si="23"/>
        <v>135583.8751913783</v>
      </c>
      <c r="D178" s="23">
        <f t="shared" si="20"/>
        <v>1500</v>
      </c>
      <c r="E178" s="23">
        <f t="shared" si="24"/>
        <v>847.3992199461144</v>
      </c>
      <c r="F178" s="23">
        <f t="shared" si="25"/>
        <v>652.6007800538856</v>
      </c>
      <c r="G178" s="23">
        <f t="shared" si="26"/>
        <v>134931.2744113244</v>
      </c>
      <c r="H178" s="29" t="str">
        <f t="shared" si="18"/>
        <v>No</v>
      </c>
      <c r="I178" s="23">
        <f t="shared" si="21"/>
        <v>232500</v>
      </c>
      <c r="J178" s="23">
        <f t="shared" si="22"/>
        <v>167431.2744113243</v>
      </c>
    </row>
    <row r="179" spans="1:11" s="33" customFormat="1" ht="12">
      <c r="A179" s="30" t="s">
        <v>30</v>
      </c>
      <c r="B179" s="31">
        <f t="shared" si="19"/>
        <v>156</v>
      </c>
      <c r="C179" s="32">
        <f t="shared" si="23"/>
        <v>134931.2744113244</v>
      </c>
      <c r="D179" s="32">
        <f t="shared" si="20"/>
        <v>1500</v>
      </c>
      <c r="E179" s="32">
        <f t="shared" si="24"/>
        <v>843.3204650707776</v>
      </c>
      <c r="F179" s="32">
        <f t="shared" si="25"/>
        <v>656.6795349292224</v>
      </c>
      <c r="G179" s="32">
        <f t="shared" si="26"/>
        <v>134274.5948763952</v>
      </c>
      <c r="H179" s="31" t="str">
        <f t="shared" si="18"/>
        <v>No</v>
      </c>
      <c r="I179" s="32">
        <f t="shared" si="21"/>
        <v>234000</v>
      </c>
      <c r="J179" s="32">
        <f t="shared" si="22"/>
        <v>168274.59487639507</v>
      </c>
      <c r="K179" s="33" t="s">
        <v>30</v>
      </c>
    </row>
    <row r="180" spans="2:10" ht="12">
      <c r="B180" s="29">
        <f t="shared" si="19"/>
        <v>157</v>
      </c>
      <c r="C180" s="23">
        <f t="shared" si="23"/>
        <v>134274.5948763952</v>
      </c>
      <c r="D180" s="23">
        <f t="shared" si="20"/>
        <v>1500</v>
      </c>
      <c r="E180" s="23">
        <f t="shared" si="24"/>
        <v>839.2162179774699</v>
      </c>
      <c r="F180" s="23">
        <f t="shared" si="25"/>
        <v>660.7837820225301</v>
      </c>
      <c r="G180" s="23">
        <f t="shared" si="26"/>
        <v>133613.81109437265</v>
      </c>
      <c r="H180" s="29" t="str">
        <f t="shared" si="18"/>
        <v>No</v>
      </c>
      <c r="I180" s="23">
        <f t="shared" si="21"/>
        <v>235500</v>
      </c>
      <c r="J180" s="23">
        <f t="shared" si="22"/>
        <v>169113.81109437253</v>
      </c>
    </row>
    <row r="181" spans="2:10" ht="12">
      <c r="B181" s="29">
        <f t="shared" si="19"/>
        <v>158</v>
      </c>
      <c r="C181" s="23">
        <f t="shared" si="23"/>
        <v>133613.81109437265</v>
      </c>
      <c r="D181" s="23">
        <f t="shared" si="20"/>
        <v>1500</v>
      </c>
      <c r="E181" s="23">
        <f t="shared" si="24"/>
        <v>835.0863193398291</v>
      </c>
      <c r="F181" s="23">
        <f t="shared" si="25"/>
        <v>664.9136806601709</v>
      </c>
      <c r="G181" s="23">
        <f t="shared" si="26"/>
        <v>132948.8974137125</v>
      </c>
      <c r="H181" s="29" t="str">
        <f t="shared" si="18"/>
        <v>No</v>
      </c>
      <c r="I181" s="23">
        <f t="shared" si="21"/>
        <v>237000</v>
      </c>
      <c r="J181" s="23">
        <f t="shared" si="22"/>
        <v>169948.89741371237</v>
      </c>
    </row>
    <row r="182" spans="2:10" ht="12">
      <c r="B182" s="29">
        <f t="shared" si="19"/>
        <v>159</v>
      </c>
      <c r="C182" s="23">
        <f t="shared" si="23"/>
        <v>132948.8974137125</v>
      </c>
      <c r="D182" s="23">
        <f t="shared" si="20"/>
        <v>1500</v>
      </c>
      <c r="E182" s="23">
        <f t="shared" si="24"/>
        <v>830.930608835703</v>
      </c>
      <c r="F182" s="23">
        <f t="shared" si="25"/>
        <v>669.069391164297</v>
      </c>
      <c r="G182" s="23">
        <f t="shared" si="26"/>
        <v>132279.8280225482</v>
      </c>
      <c r="H182" s="29" t="str">
        <f t="shared" si="18"/>
        <v>No</v>
      </c>
      <c r="I182" s="23">
        <f t="shared" si="21"/>
        <v>238500</v>
      </c>
      <c r="J182" s="23">
        <f t="shared" si="22"/>
        <v>170779.82802254808</v>
      </c>
    </row>
    <row r="183" spans="2:10" ht="12">
      <c r="B183" s="29">
        <f t="shared" si="19"/>
        <v>160</v>
      </c>
      <c r="C183" s="23">
        <f t="shared" si="23"/>
        <v>132279.8280225482</v>
      </c>
      <c r="D183" s="23">
        <f t="shared" si="20"/>
        <v>1500</v>
      </c>
      <c r="E183" s="23">
        <f t="shared" si="24"/>
        <v>826.7489251409262</v>
      </c>
      <c r="F183" s="23">
        <f t="shared" si="25"/>
        <v>673.2510748590738</v>
      </c>
      <c r="G183" s="23">
        <f t="shared" si="26"/>
        <v>131606.57694768911</v>
      </c>
      <c r="H183" s="29" t="str">
        <f t="shared" si="18"/>
        <v>No</v>
      </c>
      <c r="I183" s="23">
        <f t="shared" si="21"/>
        <v>240000</v>
      </c>
      <c r="J183" s="23">
        <f t="shared" si="22"/>
        <v>171606.576947689</v>
      </c>
    </row>
    <row r="184" spans="2:10" ht="12">
      <c r="B184" s="29">
        <f t="shared" si="19"/>
        <v>161</v>
      </c>
      <c r="C184" s="23">
        <f t="shared" si="23"/>
        <v>131606.57694768911</v>
      </c>
      <c r="D184" s="23">
        <f t="shared" si="20"/>
        <v>1500</v>
      </c>
      <c r="E184" s="23">
        <f t="shared" si="24"/>
        <v>822.5411059230569</v>
      </c>
      <c r="F184" s="23">
        <f t="shared" si="25"/>
        <v>677.4588940769431</v>
      </c>
      <c r="G184" s="23">
        <f t="shared" si="26"/>
        <v>130929.11805361217</v>
      </c>
      <c r="H184" s="29" t="str">
        <f t="shared" si="18"/>
        <v>No</v>
      </c>
      <c r="I184" s="23">
        <f t="shared" si="21"/>
        <v>241500</v>
      </c>
      <c r="J184" s="23">
        <f t="shared" si="22"/>
        <v>172429.11805361207</v>
      </c>
    </row>
    <row r="185" spans="2:10" ht="12">
      <c r="B185" s="29">
        <f t="shared" si="19"/>
        <v>162</v>
      </c>
      <c r="C185" s="23">
        <f t="shared" si="23"/>
        <v>130929.11805361217</v>
      </c>
      <c r="D185" s="23">
        <f t="shared" si="20"/>
        <v>1500</v>
      </c>
      <c r="E185" s="23">
        <f t="shared" si="24"/>
        <v>818.306987835076</v>
      </c>
      <c r="F185" s="23">
        <f t="shared" si="25"/>
        <v>681.693012164924</v>
      </c>
      <c r="G185" s="23">
        <f t="shared" si="26"/>
        <v>130247.42504144725</v>
      </c>
      <c r="H185" s="29" t="str">
        <f t="shared" si="18"/>
        <v>No</v>
      </c>
      <c r="I185" s="23">
        <f t="shared" si="21"/>
        <v>243000</v>
      </c>
      <c r="J185" s="23">
        <f t="shared" si="22"/>
        <v>173247.42504144713</v>
      </c>
    </row>
    <row r="186" spans="2:10" ht="12">
      <c r="B186" s="29">
        <f t="shared" si="19"/>
        <v>163</v>
      </c>
      <c r="C186" s="23">
        <f t="shared" si="23"/>
        <v>130247.42504144725</v>
      </c>
      <c r="D186" s="23">
        <f t="shared" si="20"/>
        <v>1500</v>
      </c>
      <c r="E186" s="23">
        <f t="shared" si="24"/>
        <v>814.0464065090454</v>
      </c>
      <c r="F186" s="23">
        <f t="shared" si="25"/>
        <v>685.9535934909546</v>
      </c>
      <c r="G186" s="23">
        <f t="shared" si="26"/>
        <v>129561.4714479563</v>
      </c>
      <c r="H186" s="29" t="str">
        <f t="shared" si="18"/>
        <v>No</v>
      </c>
      <c r="I186" s="23">
        <f t="shared" si="21"/>
        <v>244500</v>
      </c>
      <c r="J186" s="23">
        <f t="shared" si="22"/>
        <v>174061.47144795617</v>
      </c>
    </row>
    <row r="187" spans="2:10" ht="12">
      <c r="B187" s="29">
        <f t="shared" si="19"/>
        <v>164</v>
      </c>
      <c r="C187" s="23">
        <f t="shared" si="23"/>
        <v>129561.4714479563</v>
      </c>
      <c r="D187" s="23">
        <f t="shared" si="20"/>
        <v>1500</v>
      </c>
      <c r="E187" s="23">
        <f t="shared" si="24"/>
        <v>809.7591965497268</v>
      </c>
      <c r="F187" s="23">
        <f t="shared" si="25"/>
        <v>690.2408034502732</v>
      </c>
      <c r="G187" s="23">
        <f t="shared" si="26"/>
        <v>128871.23064450602</v>
      </c>
      <c r="H187" s="29" t="str">
        <f t="shared" si="18"/>
        <v>No</v>
      </c>
      <c r="I187" s="23">
        <f t="shared" si="21"/>
        <v>246000</v>
      </c>
      <c r="J187" s="23">
        <f t="shared" si="22"/>
        <v>174871.23064450588</v>
      </c>
    </row>
    <row r="188" spans="2:10" ht="12">
      <c r="B188" s="29">
        <f t="shared" si="19"/>
        <v>165</v>
      </c>
      <c r="C188" s="23">
        <f t="shared" si="23"/>
        <v>128871.23064450602</v>
      </c>
      <c r="D188" s="23">
        <f t="shared" si="20"/>
        <v>1500</v>
      </c>
      <c r="E188" s="23">
        <f t="shared" si="24"/>
        <v>805.4451915281626</v>
      </c>
      <c r="F188" s="23">
        <f t="shared" si="25"/>
        <v>694.5548084718374</v>
      </c>
      <c r="G188" s="23">
        <f t="shared" si="26"/>
        <v>128176.67583603419</v>
      </c>
      <c r="H188" s="29" t="str">
        <f t="shared" si="18"/>
        <v>No</v>
      </c>
      <c r="I188" s="23">
        <f t="shared" si="21"/>
        <v>247500</v>
      </c>
      <c r="J188" s="23">
        <f t="shared" si="22"/>
        <v>175676.67583603403</v>
      </c>
    </row>
    <row r="189" spans="2:10" ht="12">
      <c r="B189" s="29">
        <f t="shared" si="19"/>
        <v>166</v>
      </c>
      <c r="C189" s="23">
        <f t="shared" si="23"/>
        <v>128176.67583603419</v>
      </c>
      <c r="D189" s="23">
        <f t="shared" si="20"/>
        <v>1500</v>
      </c>
      <c r="E189" s="23">
        <f t="shared" si="24"/>
        <v>801.1042239752137</v>
      </c>
      <c r="F189" s="23">
        <f t="shared" si="25"/>
        <v>698.8957760247863</v>
      </c>
      <c r="G189" s="23">
        <f t="shared" si="26"/>
        <v>127477.7800600094</v>
      </c>
      <c r="H189" s="29" t="str">
        <f t="shared" si="18"/>
        <v>No</v>
      </c>
      <c r="I189" s="23">
        <f t="shared" si="21"/>
        <v>249000</v>
      </c>
      <c r="J189" s="23">
        <f t="shared" si="22"/>
        <v>176477.78006000925</v>
      </c>
    </row>
    <row r="190" spans="2:10" ht="12">
      <c r="B190" s="29">
        <f t="shared" si="19"/>
        <v>167</v>
      </c>
      <c r="C190" s="23">
        <f t="shared" si="23"/>
        <v>127477.7800600094</v>
      </c>
      <c r="D190" s="23">
        <f t="shared" si="20"/>
        <v>1500</v>
      </c>
      <c r="E190" s="23">
        <f t="shared" si="24"/>
        <v>796.7361253750587</v>
      </c>
      <c r="F190" s="23">
        <f t="shared" si="25"/>
        <v>703.2638746249413</v>
      </c>
      <c r="G190" s="23">
        <f t="shared" si="26"/>
        <v>126774.51618538446</v>
      </c>
      <c r="H190" s="29" t="str">
        <f t="shared" si="18"/>
        <v>No</v>
      </c>
      <c r="I190" s="23">
        <f t="shared" si="21"/>
        <v>250500</v>
      </c>
      <c r="J190" s="23">
        <f t="shared" si="22"/>
        <v>177274.5161853843</v>
      </c>
    </row>
    <row r="191" spans="1:11" s="33" customFormat="1" ht="12">
      <c r="A191" s="30" t="s">
        <v>31</v>
      </c>
      <c r="B191" s="31">
        <f t="shared" si="19"/>
        <v>168</v>
      </c>
      <c r="C191" s="32">
        <f t="shared" si="23"/>
        <v>126774.51618538446</v>
      </c>
      <c r="D191" s="32">
        <f t="shared" si="20"/>
        <v>1500</v>
      </c>
      <c r="E191" s="32">
        <f t="shared" si="24"/>
        <v>792.340726158653</v>
      </c>
      <c r="F191" s="32">
        <f t="shared" si="25"/>
        <v>707.659273841347</v>
      </c>
      <c r="G191" s="32">
        <f t="shared" si="26"/>
        <v>126066.85691154312</v>
      </c>
      <c r="H191" s="31" t="str">
        <f t="shared" si="18"/>
        <v>No</v>
      </c>
      <c r="I191" s="32">
        <f t="shared" si="21"/>
        <v>252000</v>
      </c>
      <c r="J191" s="32">
        <f t="shared" si="22"/>
        <v>178066.85691154294</v>
      </c>
      <c r="K191" s="33" t="s">
        <v>31</v>
      </c>
    </row>
    <row r="192" spans="2:10" ht="12">
      <c r="B192" s="29">
        <f t="shared" si="19"/>
        <v>169</v>
      </c>
      <c r="C192" s="23">
        <f t="shared" si="23"/>
        <v>126066.85691154312</v>
      </c>
      <c r="D192" s="23">
        <f t="shared" si="20"/>
        <v>1500</v>
      </c>
      <c r="E192" s="23">
        <f t="shared" si="24"/>
        <v>787.9178556971445</v>
      </c>
      <c r="F192" s="23">
        <f t="shared" si="25"/>
        <v>712.0821443028555</v>
      </c>
      <c r="G192" s="23">
        <f t="shared" si="26"/>
        <v>125354.77476724026</v>
      </c>
      <c r="H192" s="29" t="str">
        <f t="shared" si="18"/>
        <v>No</v>
      </c>
      <c r="I192" s="23">
        <f t="shared" si="21"/>
        <v>253500</v>
      </c>
      <c r="J192" s="23">
        <f t="shared" si="22"/>
        <v>178854.77476724007</v>
      </c>
    </row>
    <row r="193" spans="2:10" ht="12">
      <c r="B193" s="29">
        <f t="shared" si="19"/>
        <v>170</v>
      </c>
      <c r="C193" s="23">
        <f t="shared" si="23"/>
        <v>125354.77476724026</v>
      </c>
      <c r="D193" s="23">
        <f t="shared" si="20"/>
        <v>1500</v>
      </c>
      <c r="E193" s="23">
        <f t="shared" si="24"/>
        <v>783.4673422952516</v>
      </c>
      <c r="F193" s="23">
        <f t="shared" si="25"/>
        <v>716.5326577047484</v>
      </c>
      <c r="G193" s="23">
        <f t="shared" si="26"/>
        <v>124638.24210953551</v>
      </c>
      <c r="H193" s="29" t="str">
        <f t="shared" si="18"/>
        <v>No</v>
      </c>
      <c r="I193" s="23">
        <f t="shared" si="21"/>
        <v>255000</v>
      </c>
      <c r="J193" s="23">
        <f t="shared" si="22"/>
        <v>179638.24210953532</v>
      </c>
    </row>
    <row r="194" spans="2:10" ht="12">
      <c r="B194" s="29">
        <f t="shared" si="19"/>
        <v>171</v>
      </c>
      <c r="C194" s="23">
        <f t="shared" si="23"/>
        <v>124638.24210953551</v>
      </c>
      <c r="D194" s="23">
        <f t="shared" si="20"/>
        <v>1500</v>
      </c>
      <c r="E194" s="23">
        <f t="shared" si="24"/>
        <v>778.9890131845968</v>
      </c>
      <c r="F194" s="23">
        <f t="shared" si="25"/>
        <v>721.0109868154032</v>
      </c>
      <c r="G194" s="23">
        <f t="shared" si="26"/>
        <v>123917.23112272011</v>
      </c>
      <c r="H194" s="29" t="str">
        <f t="shared" si="18"/>
        <v>No</v>
      </c>
      <c r="I194" s="23">
        <f t="shared" si="21"/>
        <v>256500</v>
      </c>
      <c r="J194" s="23">
        <f t="shared" si="22"/>
        <v>180417.2311227199</v>
      </c>
    </row>
    <row r="195" spans="2:10" ht="12">
      <c r="B195" s="29">
        <f t="shared" si="19"/>
        <v>172</v>
      </c>
      <c r="C195" s="23">
        <f t="shared" si="23"/>
        <v>123917.23112272011</v>
      </c>
      <c r="D195" s="23">
        <f t="shared" si="20"/>
        <v>1500</v>
      </c>
      <c r="E195" s="23">
        <f t="shared" si="24"/>
        <v>774.4826945170007</v>
      </c>
      <c r="F195" s="23">
        <f t="shared" si="25"/>
        <v>725.5173054829993</v>
      </c>
      <c r="G195" s="23">
        <f t="shared" si="26"/>
        <v>123191.71381723712</v>
      </c>
      <c r="H195" s="29" t="str">
        <f t="shared" si="18"/>
        <v>No</v>
      </c>
      <c r="I195" s="23">
        <f t="shared" si="21"/>
        <v>258000</v>
      </c>
      <c r="J195" s="23">
        <f t="shared" si="22"/>
        <v>181191.71381723692</v>
      </c>
    </row>
    <row r="196" spans="2:10" ht="12">
      <c r="B196" s="29">
        <f t="shared" si="19"/>
        <v>173</v>
      </c>
      <c r="C196" s="23">
        <f t="shared" si="23"/>
        <v>123191.71381723712</v>
      </c>
      <c r="D196" s="23">
        <f t="shared" si="20"/>
        <v>1500</v>
      </c>
      <c r="E196" s="23">
        <f t="shared" si="24"/>
        <v>769.9482113577319</v>
      </c>
      <c r="F196" s="23">
        <f t="shared" si="25"/>
        <v>730.0517886422681</v>
      </c>
      <c r="G196" s="23">
        <f t="shared" si="26"/>
        <v>122461.66202859484</v>
      </c>
      <c r="H196" s="29" t="str">
        <f t="shared" si="18"/>
        <v>No</v>
      </c>
      <c r="I196" s="23">
        <f t="shared" si="21"/>
        <v>259500</v>
      </c>
      <c r="J196" s="23">
        <f t="shared" si="22"/>
        <v>181961.66202859464</v>
      </c>
    </row>
    <row r="197" spans="2:10" ht="12">
      <c r="B197" s="29">
        <f t="shared" si="19"/>
        <v>174</v>
      </c>
      <c r="C197" s="23">
        <f t="shared" si="23"/>
        <v>122461.66202859484</v>
      </c>
      <c r="D197" s="23">
        <f t="shared" si="20"/>
        <v>1500</v>
      </c>
      <c r="E197" s="23">
        <f t="shared" si="24"/>
        <v>765.3853876787178</v>
      </c>
      <c r="F197" s="23">
        <f t="shared" si="25"/>
        <v>734.6146123212822</v>
      </c>
      <c r="G197" s="23">
        <f t="shared" si="26"/>
        <v>121727.04741627356</v>
      </c>
      <c r="H197" s="29" t="str">
        <f t="shared" si="18"/>
        <v>No</v>
      </c>
      <c r="I197" s="23">
        <f t="shared" si="21"/>
        <v>261000</v>
      </c>
      <c r="J197" s="23">
        <f t="shared" si="22"/>
        <v>182727.04741627336</v>
      </c>
    </row>
    <row r="198" spans="2:10" ht="12">
      <c r="B198" s="29">
        <f t="shared" si="19"/>
        <v>175</v>
      </c>
      <c r="C198" s="23">
        <f t="shared" si="23"/>
        <v>121727.04741627356</v>
      </c>
      <c r="D198" s="23">
        <f t="shared" si="20"/>
        <v>1500</v>
      </c>
      <c r="E198" s="23">
        <f t="shared" si="24"/>
        <v>760.7940463517098</v>
      </c>
      <c r="F198" s="23">
        <f t="shared" si="25"/>
        <v>739.2059536482902</v>
      </c>
      <c r="G198" s="23">
        <f t="shared" si="26"/>
        <v>120987.84146262528</v>
      </c>
      <c r="H198" s="29" t="str">
        <f t="shared" si="18"/>
        <v>No</v>
      </c>
      <c r="I198" s="23">
        <f t="shared" si="21"/>
        <v>262500</v>
      </c>
      <c r="J198" s="23">
        <f t="shared" si="22"/>
        <v>183487.84146262507</v>
      </c>
    </row>
    <row r="199" spans="2:10" ht="12">
      <c r="B199" s="29">
        <f t="shared" si="19"/>
        <v>176</v>
      </c>
      <c r="C199" s="23">
        <f t="shared" si="23"/>
        <v>120987.84146262528</v>
      </c>
      <c r="D199" s="23">
        <f t="shared" si="20"/>
        <v>1500</v>
      </c>
      <c r="E199" s="23">
        <f t="shared" si="24"/>
        <v>756.174009141408</v>
      </c>
      <c r="F199" s="23">
        <f t="shared" si="25"/>
        <v>743.825990858592</v>
      </c>
      <c r="G199" s="23">
        <f t="shared" si="26"/>
        <v>120244.01547176669</v>
      </c>
      <c r="H199" s="29" t="str">
        <f t="shared" si="18"/>
        <v>No</v>
      </c>
      <c r="I199" s="23">
        <f t="shared" si="21"/>
        <v>264000</v>
      </c>
      <c r="J199" s="23">
        <f t="shared" si="22"/>
        <v>184244.01547176647</v>
      </c>
    </row>
    <row r="200" spans="2:10" ht="12">
      <c r="B200" s="29">
        <f t="shared" si="19"/>
        <v>177</v>
      </c>
      <c r="C200" s="23">
        <f t="shared" si="23"/>
        <v>120244.01547176669</v>
      </c>
      <c r="D200" s="23">
        <f t="shared" si="20"/>
        <v>1500</v>
      </c>
      <c r="E200" s="23">
        <f t="shared" si="24"/>
        <v>751.5250966985418</v>
      </c>
      <c r="F200" s="23">
        <f t="shared" si="25"/>
        <v>748.4749033014582</v>
      </c>
      <c r="G200" s="23">
        <f t="shared" si="26"/>
        <v>119495.54056846524</v>
      </c>
      <c r="H200" s="29" t="str">
        <f t="shared" si="18"/>
        <v>No</v>
      </c>
      <c r="I200" s="23">
        <f t="shared" si="21"/>
        <v>265500</v>
      </c>
      <c r="J200" s="23">
        <f t="shared" si="22"/>
        <v>184995.54056846502</v>
      </c>
    </row>
    <row r="201" spans="2:10" ht="12">
      <c r="B201" s="29">
        <f t="shared" si="19"/>
        <v>178</v>
      </c>
      <c r="C201" s="23">
        <f t="shared" si="23"/>
        <v>119495.54056846524</v>
      </c>
      <c r="D201" s="23">
        <f t="shared" si="20"/>
        <v>1500</v>
      </c>
      <c r="E201" s="23">
        <f t="shared" si="24"/>
        <v>746.8471285529076</v>
      </c>
      <c r="F201" s="23">
        <f t="shared" si="25"/>
        <v>753.1528714470924</v>
      </c>
      <c r="G201" s="23">
        <f t="shared" si="26"/>
        <v>118742.38769701814</v>
      </c>
      <c r="H201" s="29" t="str">
        <f t="shared" si="18"/>
        <v>No</v>
      </c>
      <c r="I201" s="23">
        <f t="shared" si="21"/>
        <v>267000</v>
      </c>
      <c r="J201" s="23">
        <f t="shared" si="22"/>
        <v>185742.38769701793</v>
      </c>
    </row>
    <row r="202" spans="2:10" ht="12">
      <c r="B202" s="29">
        <f t="shared" si="19"/>
        <v>179</v>
      </c>
      <c r="C202" s="23">
        <f t="shared" si="23"/>
        <v>118742.38769701814</v>
      </c>
      <c r="D202" s="23">
        <f t="shared" si="20"/>
        <v>1500</v>
      </c>
      <c r="E202" s="23">
        <f t="shared" si="24"/>
        <v>742.1399231063633</v>
      </c>
      <c r="F202" s="23">
        <f t="shared" si="25"/>
        <v>757.8600768936367</v>
      </c>
      <c r="G202" s="23">
        <f t="shared" si="26"/>
        <v>117984.52762012451</v>
      </c>
      <c r="H202" s="29" t="str">
        <f t="shared" si="18"/>
        <v>No</v>
      </c>
      <c r="I202" s="23">
        <f t="shared" si="21"/>
        <v>268500</v>
      </c>
      <c r="J202" s="23">
        <f t="shared" si="22"/>
        <v>186484.52762012428</v>
      </c>
    </row>
    <row r="203" spans="1:11" s="33" customFormat="1" ht="12">
      <c r="A203" s="30" t="s">
        <v>32</v>
      </c>
      <c r="B203" s="31">
        <f t="shared" si="19"/>
        <v>180</v>
      </c>
      <c r="C203" s="32">
        <f t="shared" si="23"/>
        <v>117984.52762012451</v>
      </c>
      <c r="D203" s="32">
        <f t="shared" si="20"/>
        <v>1500</v>
      </c>
      <c r="E203" s="32">
        <f t="shared" si="24"/>
        <v>737.4032976257781</v>
      </c>
      <c r="F203" s="32">
        <f t="shared" si="25"/>
        <v>762.5967023742219</v>
      </c>
      <c r="G203" s="32">
        <f t="shared" si="26"/>
        <v>117221.93091775029</v>
      </c>
      <c r="H203" s="31" t="str">
        <f t="shared" si="18"/>
        <v>No</v>
      </c>
      <c r="I203" s="32">
        <f t="shared" si="21"/>
        <v>270000</v>
      </c>
      <c r="J203" s="32">
        <f t="shared" si="22"/>
        <v>187221.93091775005</v>
      </c>
      <c r="K203" s="33" t="s">
        <v>32</v>
      </c>
    </row>
    <row r="204" spans="2:10" ht="12">
      <c r="B204" s="29">
        <f t="shared" si="19"/>
        <v>181</v>
      </c>
      <c r="C204" s="23">
        <f t="shared" si="23"/>
        <v>117221.93091775029</v>
      </c>
      <c r="D204" s="23">
        <f t="shared" si="20"/>
        <v>1500</v>
      </c>
      <c r="E204" s="23">
        <f t="shared" si="24"/>
        <v>732.6370682359393</v>
      </c>
      <c r="F204" s="23">
        <f t="shared" si="25"/>
        <v>767.3629317640607</v>
      </c>
      <c r="G204" s="23">
        <f t="shared" si="26"/>
        <v>116454.56798598623</v>
      </c>
      <c r="H204" s="29" t="str">
        <f t="shared" si="18"/>
        <v>No</v>
      </c>
      <c r="I204" s="23">
        <f t="shared" si="21"/>
        <v>271500</v>
      </c>
      <c r="J204" s="23">
        <f t="shared" si="22"/>
        <v>187954.56798598598</v>
      </c>
    </row>
    <row r="205" spans="2:10" ht="12">
      <c r="B205" s="29">
        <f t="shared" si="19"/>
        <v>182</v>
      </c>
      <c r="C205" s="23">
        <f t="shared" si="23"/>
        <v>116454.56798598623</v>
      </c>
      <c r="D205" s="23">
        <f t="shared" si="20"/>
        <v>1500</v>
      </c>
      <c r="E205" s="23">
        <f t="shared" si="24"/>
        <v>727.8410499124138</v>
      </c>
      <c r="F205" s="23">
        <f t="shared" si="25"/>
        <v>772.1589500875862</v>
      </c>
      <c r="G205" s="23">
        <f t="shared" si="26"/>
        <v>115682.40903589864</v>
      </c>
      <c r="H205" s="29" t="str">
        <f t="shared" si="18"/>
        <v>No</v>
      </c>
      <c r="I205" s="23">
        <f t="shared" si="21"/>
        <v>273000</v>
      </c>
      <c r="J205" s="23">
        <f t="shared" si="22"/>
        <v>188682.4090358984</v>
      </c>
    </row>
    <row r="206" spans="2:10" ht="12">
      <c r="B206" s="29">
        <f t="shared" si="19"/>
        <v>183</v>
      </c>
      <c r="C206" s="23">
        <f t="shared" si="23"/>
        <v>115682.40903589864</v>
      </c>
      <c r="D206" s="23">
        <f t="shared" si="20"/>
        <v>1500</v>
      </c>
      <c r="E206" s="23">
        <f t="shared" si="24"/>
        <v>723.0150564743666</v>
      </c>
      <c r="F206" s="23">
        <f t="shared" si="25"/>
        <v>776.9849435256334</v>
      </c>
      <c r="G206" s="23">
        <f t="shared" si="26"/>
        <v>114905.42409237301</v>
      </c>
      <c r="H206" s="29" t="str">
        <f t="shared" si="18"/>
        <v>No</v>
      </c>
      <c r="I206" s="23">
        <f t="shared" si="21"/>
        <v>274500</v>
      </c>
      <c r="J206" s="23">
        <f t="shared" si="22"/>
        <v>189405.42409237276</v>
      </c>
    </row>
    <row r="207" spans="2:10" ht="12">
      <c r="B207" s="29">
        <f t="shared" si="19"/>
        <v>184</v>
      </c>
      <c r="C207" s="23">
        <f t="shared" si="23"/>
        <v>114905.42409237301</v>
      </c>
      <c r="D207" s="23">
        <f t="shared" si="20"/>
        <v>1500</v>
      </c>
      <c r="E207" s="23">
        <f t="shared" si="24"/>
        <v>718.1589005773312</v>
      </c>
      <c r="F207" s="23">
        <f t="shared" si="25"/>
        <v>781.8410994226688</v>
      </c>
      <c r="G207" s="23">
        <f t="shared" si="26"/>
        <v>114123.58299295034</v>
      </c>
      <c r="H207" s="29" t="str">
        <f t="shared" si="18"/>
        <v>No</v>
      </c>
      <c r="I207" s="23">
        <f t="shared" si="21"/>
        <v>276000</v>
      </c>
      <c r="J207" s="23">
        <f t="shared" si="22"/>
        <v>190123.5829929501</v>
      </c>
    </row>
    <row r="208" spans="2:10" ht="12">
      <c r="B208" s="29">
        <f t="shared" si="19"/>
        <v>185</v>
      </c>
      <c r="C208" s="23">
        <f t="shared" si="23"/>
        <v>114123.58299295034</v>
      </c>
      <c r="D208" s="23">
        <f t="shared" si="20"/>
        <v>1500</v>
      </c>
      <c r="E208" s="23">
        <f t="shared" si="24"/>
        <v>713.2723937059395</v>
      </c>
      <c r="F208" s="23">
        <f t="shared" si="25"/>
        <v>786.7276062940605</v>
      </c>
      <c r="G208" s="23">
        <f t="shared" si="26"/>
        <v>113336.85538665627</v>
      </c>
      <c r="H208" s="29" t="str">
        <f t="shared" si="18"/>
        <v>No</v>
      </c>
      <c r="I208" s="23">
        <f t="shared" si="21"/>
        <v>277500</v>
      </c>
      <c r="J208" s="23">
        <f t="shared" si="22"/>
        <v>190836.85538665604</v>
      </c>
    </row>
    <row r="209" spans="2:10" ht="12">
      <c r="B209" s="29">
        <f t="shared" si="19"/>
        <v>186</v>
      </c>
      <c r="C209" s="23">
        <f t="shared" si="23"/>
        <v>113336.85538665627</v>
      </c>
      <c r="D209" s="23">
        <f t="shared" si="20"/>
        <v>1500</v>
      </c>
      <c r="E209" s="23">
        <f t="shared" si="24"/>
        <v>708.3553461666016</v>
      </c>
      <c r="F209" s="23">
        <f t="shared" si="25"/>
        <v>791.6446538333984</v>
      </c>
      <c r="G209" s="23">
        <f t="shared" si="26"/>
        <v>112545.21073282287</v>
      </c>
      <c r="H209" s="29" t="str">
        <f t="shared" si="18"/>
        <v>No</v>
      </c>
      <c r="I209" s="23">
        <f t="shared" si="21"/>
        <v>279000</v>
      </c>
      <c r="J209" s="23">
        <f t="shared" si="22"/>
        <v>191545.21073282266</v>
      </c>
    </row>
    <row r="210" spans="2:10" ht="12">
      <c r="B210" s="29">
        <f t="shared" si="19"/>
        <v>187</v>
      </c>
      <c r="C210" s="23">
        <f t="shared" si="23"/>
        <v>112545.21073282287</v>
      </c>
      <c r="D210" s="23">
        <f t="shared" si="20"/>
        <v>1500</v>
      </c>
      <c r="E210" s="23">
        <f t="shared" si="24"/>
        <v>703.4075670801429</v>
      </c>
      <c r="F210" s="23">
        <f t="shared" si="25"/>
        <v>796.5924329198571</v>
      </c>
      <c r="G210" s="23">
        <f t="shared" si="26"/>
        <v>111748.61829990301</v>
      </c>
      <c r="H210" s="29" t="str">
        <f t="shared" si="18"/>
        <v>No</v>
      </c>
      <c r="I210" s="23">
        <f t="shared" si="21"/>
        <v>280500</v>
      </c>
      <c r="J210" s="23">
        <f t="shared" si="22"/>
        <v>192248.6182999028</v>
      </c>
    </row>
    <row r="211" spans="2:10" ht="12">
      <c r="B211" s="29">
        <f t="shared" si="19"/>
        <v>188</v>
      </c>
      <c r="C211" s="23">
        <f t="shared" si="23"/>
        <v>111748.61829990301</v>
      </c>
      <c r="D211" s="23">
        <f t="shared" si="20"/>
        <v>1500</v>
      </c>
      <c r="E211" s="23">
        <f t="shared" si="24"/>
        <v>698.4288643743938</v>
      </c>
      <c r="F211" s="23">
        <f t="shared" si="25"/>
        <v>801.5711356256062</v>
      </c>
      <c r="G211" s="23">
        <f t="shared" si="26"/>
        <v>110947.0471642774</v>
      </c>
      <c r="H211" s="29" t="str">
        <f t="shared" si="18"/>
        <v>No</v>
      </c>
      <c r="I211" s="23">
        <f t="shared" si="21"/>
        <v>282000</v>
      </c>
      <c r="J211" s="23">
        <f t="shared" si="22"/>
        <v>192947.0471642772</v>
      </c>
    </row>
    <row r="212" spans="2:10" ht="12">
      <c r="B212" s="29">
        <f t="shared" si="19"/>
        <v>189</v>
      </c>
      <c r="C212" s="23">
        <f t="shared" si="23"/>
        <v>110947.0471642774</v>
      </c>
      <c r="D212" s="23">
        <f t="shared" si="20"/>
        <v>1500</v>
      </c>
      <c r="E212" s="23">
        <f t="shared" si="24"/>
        <v>693.4190447767337</v>
      </c>
      <c r="F212" s="23">
        <f t="shared" si="25"/>
        <v>806.5809552232663</v>
      </c>
      <c r="G212" s="23">
        <f t="shared" si="26"/>
        <v>110140.46620905414</v>
      </c>
      <c r="H212" s="29" t="str">
        <f t="shared" si="18"/>
        <v>No</v>
      </c>
      <c r="I212" s="23">
        <f t="shared" si="21"/>
        <v>283500</v>
      </c>
      <c r="J212" s="23">
        <f t="shared" si="22"/>
        <v>193640.46620905394</v>
      </c>
    </row>
    <row r="213" spans="2:10" ht="12">
      <c r="B213" s="29">
        <f t="shared" si="19"/>
        <v>190</v>
      </c>
      <c r="C213" s="23">
        <f t="shared" si="23"/>
        <v>110140.46620905414</v>
      </c>
      <c r="D213" s="23">
        <f t="shared" si="20"/>
        <v>1500</v>
      </c>
      <c r="E213" s="23">
        <f t="shared" si="24"/>
        <v>688.3779138065884</v>
      </c>
      <c r="F213" s="23">
        <f t="shared" si="25"/>
        <v>811.6220861934116</v>
      </c>
      <c r="G213" s="23">
        <f t="shared" si="26"/>
        <v>109328.84412286073</v>
      </c>
      <c r="H213" s="29" t="str">
        <f t="shared" si="18"/>
        <v>No</v>
      </c>
      <c r="I213" s="23">
        <f t="shared" si="21"/>
        <v>285000</v>
      </c>
      <c r="J213" s="23">
        <f t="shared" si="22"/>
        <v>194328.84412286052</v>
      </c>
    </row>
    <row r="214" spans="2:10" ht="12">
      <c r="B214" s="29">
        <f t="shared" si="19"/>
        <v>191</v>
      </c>
      <c r="C214" s="23">
        <f t="shared" si="23"/>
        <v>109328.84412286073</v>
      </c>
      <c r="D214" s="23">
        <f t="shared" si="20"/>
        <v>1500</v>
      </c>
      <c r="E214" s="23">
        <f t="shared" si="24"/>
        <v>683.3052757678796</v>
      </c>
      <c r="F214" s="23">
        <f t="shared" si="25"/>
        <v>816.6947242321204</v>
      </c>
      <c r="G214" s="23">
        <f t="shared" si="26"/>
        <v>108512.14939862861</v>
      </c>
      <c r="H214" s="29" t="str">
        <f t="shared" si="18"/>
        <v>No</v>
      </c>
      <c r="I214" s="23">
        <f t="shared" si="21"/>
        <v>286500</v>
      </c>
      <c r="J214" s="23">
        <f t="shared" si="22"/>
        <v>195012.1493986284</v>
      </c>
    </row>
    <row r="215" spans="1:11" s="33" customFormat="1" ht="12">
      <c r="A215" s="30" t="s">
        <v>33</v>
      </c>
      <c r="B215" s="31">
        <f t="shared" si="19"/>
        <v>192</v>
      </c>
      <c r="C215" s="32">
        <f t="shared" si="23"/>
        <v>108512.14939862861</v>
      </c>
      <c r="D215" s="32">
        <f t="shared" si="20"/>
        <v>1500</v>
      </c>
      <c r="E215" s="32">
        <f t="shared" si="24"/>
        <v>678.2009337414288</v>
      </c>
      <c r="F215" s="32">
        <f t="shared" si="25"/>
        <v>821.7990662585712</v>
      </c>
      <c r="G215" s="32">
        <f t="shared" si="26"/>
        <v>107690.35033237004</v>
      </c>
      <c r="H215" s="31" t="str">
        <f t="shared" si="18"/>
        <v>No</v>
      </c>
      <c r="I215" s="32">
        <f t="shared" si="21"/>
        <v>288000</v>
      </c>
      <c r="J215" s="32">
        <f t="shared" si="22"/>
        <v>195690.35033236982</v>
      </c>
      <c r="K215" s="33" t="s">
        <v>33</v>
      </c>
    </row>
    <row r="216" spans="2:10" ht="12">
      <c r="B216" s="29">
        <f t="shared" si="19"/>
        <v>193</v>
      </c>
      <c r="C216" s="23">
        <f t="shared" si="23"/>
        <v>107690.35033237004</v>
      </c>
      <c r="D216" s="23">
        <f t="shared" si="20"/>
        <v>1500</v>
      </c>
      <c r="E216" s="23">
        <f t="shared" si="24"/>
        <v>673.0646895773127</v>
      </c>
      <c r="F216" s="23">
        <f t="shared" si="25"/>
        <v>826.9353104226873</v>
      </c>
      <c r="G216" s="23">
        <f t="shared" si="26"/>
        <v>106863.41502194735</v>
      </c>
      <c r="H216" s="29" t="str">
        <f t="shared" si="18"/>
        <v>No</v>
      </c>
      <c r="I216" s="23">
        <f t="shared" si="21"/>
        <v>289500</v>
      </c>
      <c r="J216" s="23">
        <f t="shared" si="22"/>
        <v>196363.41502194715</v>
      </c>
    </row>
    <row r="217" spans="2:10" ht="12">
      <c r="B217" s="29">
        <f t="shared" si="19"/>
        <v>194</v>
      </c>
      <c r="C217" s="23">
        <f t="shared" si="23"/>
        <v>106863.41502194735</v>
      </c>
      <c r="D217" s="23">
        <f t="shared" si="20"/>
        <v>1500</v>
      </c>
      <c r="E217" s="23">
        <f t="shared" si="24"/>
        <v>667.8963438871709</v>
      </c>
      <c r="F217" s="23">
        <f t="shared" si="25"/>
        <v>832.1036561128291</v>
      </c>
      <c r="G217" s="23">
        <f t="shared" si="26"/>
        <v>106031.31136583452</v>
      </c>
      <c r="H217" s="29" t="str">
        <f aca="true" t="shared" si="27" ref="H217:H280">IF(G217&lt;0.01,"Yes","No")</f>
        <v>No</v>
      </c>
      <c r="I217" s="23">
        <f t="shared" si="21"/>
        <v>291000</v>
      </c>
      <c r="J217" s="23">
        <f t="shared" si="22"/>
        <v>197031.31136583432</v>
      </c>
    </row>
    <row r="218" spans="2:10" ht="12">
      <c r="B218" s="29">
        <f aca="true" t="shared" si="28" ref="B218:B281">B217+1</f>
        <v>195</v>
      </c>
      <c r="C218" s="23">
        <f t="shared" si="23"/>
        <v>106031.31136583452</v>
      </c>
      <c r="D218" s="23">
        <f aca="true" t="shared" si="29" ref="D218:D281">IF(C218&lt;$F$14,C218+E218,$F$14)</f>
        <v>1500</v>
      </c>
      <c r="E218" s="23">
        <f t="shared" si="24"/>
        <v>662.6956960364657</v>
      </c>
      <c r="F218" s="23">
        <f t="shared" si="25"/>
        <v>837.3043039635343</v>
      </c>
      <c r="G218" s="23">
        <f t="shared" si="26"/>
        <v>105194.00706187099</v>
      </c>
      <c r="H218" s="29" t="str">
        <f t="shared" si="27"/>
        <v>No</v>
      </c>
      <c r="I218" s="23">
        <f aca="true" t="shared" si="30" ref="I218:I281">I217+D218</f>
        <v>292500</v>
      </c>
      <c r="J218" s="23">
        <f aca="true" t="shared" si="31" ref="J218:J281">E218+J217</f>
        <v>197694.0070618708</v>
      </c>
    </row>
    <row r="219" spans="2:10" ht="12">
      <c r="B219" s="29">
        <f t="shared" si="28"/>
        <v>196</v>
      </c>
      <c r="C219" s="23">
        <f aca="true" t="shared" si="32" ref="C219:C282">G218</f>
        <v>105194.00706187099</v>
      </c>
      <c r="D219" s="23">
        <f t="shared" si="29"/>
        <v>1500</v>
      </c>
      <c r="E219" s="23">
        <f aca="true" t="shared" si="33" ref="E219:E282">C219*$F$10/12</f>
        <v>657.4625441366936</v>
      </c>
      <c r="F219" s="23">
        <f aca="true" t="shared" si="34" ref="F219:F282">D219-E219</f>
        <v>842.5374558633064</v>
      </c>
      <c r="G219" s="23">
        <f aca="true" t="shared" si="35" ref="G219:G282">C219-F219</f>
        <v>104351.46960600768</v>
      </c>
      <c r="H219" s="29" t="str">
        <f t="shared" si="27"/>
        <v>No</v>
      </c>
      <c r="I219" s="23">
        <f t="shared" si="30"/>
        <v>294000</v>
      </c>
      <c r="J219" s="23">
        <f t="shared" si="31"/>
        <v>198351.46960600748</v>
      </c>
    </row>
    <row r="220" spans="2:10" ht="12">
      <c r="B220" s="29">
        <f t="shared" si="28"/>
        <v>197</v>
      </c>
      <c r="C220" s="23">
        <f t="shared" si="32"/>
        <v>104351.46960600768</v>
      </c>
      <c r="D220" s="23">
        <f t="shared" si="29"/>
        <v>1500</v>
      </c>
      <c r="E220" s="23">
        <f t="shared" si="33"/>
        <v>652.196685037548</v>
      </c>
      <c r="F220" s="23">
        <f t="shared" si="34"/>
        <v>847.803314962452</v>
      </c>
      <c r="G220" s="23">
        <f t="shared" si="35"/>
        <v>103503.66629104523</v>
      </c>
      <c r="H220" s="29" t="str">
        <f t="shared" si="27"/>
        <v>No</v>
      </c>
      <c r="I220" s="23">
        <f t="shared" si="30"/>
        <v>295500</v>
      </c>
      <c r="J220" s="23">
        <f t="shared" si="31"/>
        <v>199003.66629104502</v>
      </c>
    </row>
    <row r="221" spans="2:10" ht="12">
      <c r="B221" s="29">
        <f t="shared" si="28"/>
        <v>198</v>
      </c>
      <c r="C221" s="23">
        <f t="shared" si="32"/>
        <v>103503.66629104523</v>
      </c>
      <c r="D221" s="23">
        <f t="shared" si="29"/>
        <v>1500</v>
      </c>
      <c r="E221" s="23">
        <f t="shared" si="33"/>
        <v>646.8979143190327</v>
      </c>
      <c r="F221" s="23">
        <f t="shared" si="34"/>
        <v>853.1020856809673</v>
      </c>
      <c r="G221" s="23">
        <f t="shared" si="35"/>
        <v>102650.56420536427</v>
      </c>
      <c r="H221" s="29" t="str">
        <f t="shared" si="27"/>
        <v>No</v>
      </c>
      <c r="I221" s="23">
        <f t="shared" si="30"/>
        <v>297000</v>
      </c>
      <c r="J221" s="23">
        <f t="shared" si="31"/>
        <v>199650.56420536406</v>
      </c>
    </row>
    <row r="222" spans="2:10" ht="12">
      <c r="B222" s="29">
        <f t="shared" si="28"/>
        <v>199</v>
      </c>
      <c r="C222" s="23">
        <f t="shared" si="32"/>
        <v>102650.56420536427</v>
      </c>
      <c r="D222" s="23">
        <f t="shared" si="29"/>
        <v>1500</v>
      </c>
      <c r="E222" s="23">
        <f t="shared" si="33"/>
        <v>641.5660262835266</v>
      </c>
      <c r="F222" s="23">
        <f t="shared" si="34"/>
        <v>858.4339737164734</v>
      </c>
      <c r="G222" s="23">
        <f t="shared" si="35"/>
        <v>101792.1302316478</v>
      </c>
      <c r="H222" s="29" t="str">
        <f t="shared" si="27"/>
        <v>No</v>
      </c>
      <c r="I222" s="23">
        <f t="shared" si="30"/>
        <v>298500</v>
      </c>
      <c r="J222" s="23">
        <f t="shared" si="31"/>
        <v>200292.13023164758</v>
      </c>
    </row>
    <row r="223" spans="2:10" ht="12">
      <c r="B223" s="29">
        <f t="shared" si="28"/>
        <v>200</v>
      </c>
      <c r="C223" s="23">
        <f t="shared" si="32"/>
        <v>101792.1302316478</v>
      </c>
      <c r="D223" s="23">
        <f t="shared" si="29"/>
        <v>1500</v>
      </c>
      <c r="E223" s="23">
        <f t="shared" si="33"/>
        <v>636.2008139477987</v>
      </c>
      <c r="F223" s="23">
        <f t="shared" si="34"/>
        <v>863.7991860522013</v>
      </c>
      <c r="G223" s="23">
        <f t="shared" si="35"/>
        <v>100928.3310455956</v>
      </c>
      <c r="H223" s="29" t="str">
        <f t="shared" si="27"/>
        <v>No</v>
      </c>
      <c r="I223" s="23">
        <f t="shared" si="30"/>
        <v>300000</v>
      </c>
      <c r="J223" s="23">
        <f t="shared" si="31"/>
        <v>200928.33104559538</v>
      </c>
    </row>
    <row r="224" spans="2:10" ht="12">
      <c r="B224" s="29">
        <f t="shared" si="28"/>
        <v>201</v>
      </c>
      <c r="C224" s="23">
        <f t="shared" si="32"/>
        <v>100928.3310455956</v>
      </c>
      <c r="D224" s="23">
        <f t="shared" si="29"/>
        <v>1500</v>
      </c>
      <c r="E224" s="23">
        <f t="shared" si="33"/>
        <v>630.8020690349724</v>
      </c>
      <c r="F224" s="23">
        <f t="shared" si="34"/>
        <v>869.1979309650276</v>
      </c>
      <c r="G224" s="23">
        <f t="shared" si="35"/>
        <v>100059.13311463056</v>
      </c>
      <c r="H224" s="29" t="str">
        <f t="shared" si="27"/>
        <v>No</v>
      </c>
      <c r="I224" s="23">
        <f t="shared" si="30"/>
        <v>301500</v>
      </c>
      <c r="J224" s="23">
        <f t="shared" si="31"/>
        <v>201559.13311463036</v>
      </c>
    </row>
    <row r="225" spans="2:10" ht="12">
      <c r="B225" s="29">
        <f t="shared" si="28"/>
        <v>202</v>
      </c>
      <c r="C225" s="23">
        <f t="shared" si="32"/>
        <v>100059.13311463056</v>
      </c>
      <c r="D225" s="23">
        <f t="shared" si="29"/>
        <v>1500</v>
      </c>
      <c r="E225" s="23">
        <f t="shared" si="33"/>
        <v>625.3695819664409</v>
      </c>
      <c r="F225" s="23">
        <f t="shared" si="34"/>
        <v>874.6304180335591</v>
      </c>
      <c r="G225" s="23">
        <f t="shared" si="35"/>
        <v>99184.502696597</v>
      </c>
      <c r="H225" s="29" t="str">
        <f t="shared" si="27"/>
        <v>No</v>
      </c>
      <c r="I225" s="23">
        <f t="shared" si="30"/>
        <v>303000</v>
      </c>
      <c r="J225" s="23">
        <f t="shared" si="31"/>
        <v>202184.50269659678</v>
      </c>
    </row>
    <row r="226" spans="2:10" ht="12">
      <c r="B226" s="29">
        <f t="shared" si="28"/>
        <v>203</v>
      </c>
      <c r="C226" s="23">
        <f t="shared" si="32"/>
        <v>99184.502696597</v>
      </c>
      <c r="D226" s="23">
        <f t="shared" si="29"/>
        <v>1500</v>
      </c>
      <c r="E226" s="23">
        <f t="shared" si="33"/>
        <v>619.9031418537312</v>
      </c>
      <c r="F226" s="23">
        <f t="shared" si="34"/>
        <v>880.0968581462688</v>
      </c>
      <c r="G226" s="23">
        <f t="shared" si="35"/>
        <v>98304.40583845074</v>
      </c>
      <c r="H226" s="29" t="str">
        <f t="shared" si="27"/>
        <v>No</v>
      </c>
      <c r="I226" s="23">
        <f t="shared" si="30"/>
        <v>304500</v>
      </c>
      <c r="J226" s="23">
        <f t="shared" si="31"/>
        <v>202804.4058384505</v>
      </c>
    </row>
    <row r="227" spans="1:11" s="33" customFormat="1" ht="12">
      <c r="A227" s="30" t="s">
        <v>34</v>
      </c>
      <c r="B227" s="31">
        <f t="shared" si="28"/>
        <v>204</v>
      </c>
      <c r="C227" s="32">
        <f t="shared" si="32"/>
        <v>98304.40583845074</v>
      </c>
      <c r="D227" s="32">
        <f t="shared" si="29"/>
        <v>1500</v>
      </c>
      <c r="E227" s="32">
        <f t="shared" si="33"/>
        <v>614.4025364903171</v>
      </c>
      <c r="F227" s="32">
        <f t="shared" si="34"/>
        <v>885.5974635096829</v>
      </c>
      <c r="G227" s="32">
        <f t="shared" si="35"/>
        <v>97418.80837494106</v>
      </c>
      <c r="H227" s="31" t="str">
        <f t="shared" si="27"/>
        <v>No</v>
      </c>
      <c r="I227" s="32">
        <f t="shared" si="30"/>
        <v>306000</v>
      </c>
      <c r="J227" s="32">
        <f t="shared" si="31"/>
        <v>203418.80837494083</v>
      </c>
      <c r="K227" s="33" t="s">
        <v>34</v>
      </c>
    </row>
    <row r="228" spans="2:10" ht="12">
      <c r="B228" s="29">
        <f t="shared" si="28"/>
        <v>205</v>
      </c>
      <c r="C228" s="23">
        <f t="shared" si="32"/>
        <v>97418.80837494106</v>
      </c>
      <c r="D228" s="23">
        <f t="shared" si="29"/>
        <v>1500</v>
      </c>
      <c r="E228" s="23">
        <f t="shared" si="33"/>
        <v>608.8675523433816</v>
      </c>
      <c r="F228" s="23">
        <f t="shared" si="34"/>
        <v>891.1324476566184</v>
      </c>
      <c r="G228" s="23">
        <f t="shared" si="35"/>
        <v>96527.67592728444</v>
      </c>
      <c r="H228" s="29" t="str">
        <f t="shared" si="27"/>
        <v>No</v>
      </c>
      <c r="I228" s="23">
        <f t="shared" si="30"/>
        <v>307500</v>
      </c>
      <c r="J228" s="23">
        <f t="shared" si="31"/>
        <v>204027.6759272842</v>
      </c>
    </row>
    <row r="229" spans="2:10" ht="12">
      <c r="B229" s="29">
        <f t="shared" si="28"/>
        <v>206</v>
      </c>
      <c r="C229" s="23">
        <f t="shared" si="32"/>
        <v>96527.67592728444</v>
      </c>
      <c r="D229" s="23">
        <f t="shared" si="29"/>
        <v>1500</v>
      </c>
      <c r="E229" s="23">
        <f t="shared" si="33"/>
        <v>603.2979745455277</v>
      </c>
      <c r="F229" s="23">
        <f t="shared" si="34"/>
        <v>896.7020254544723</v>
      </c>
      <c r="G229" s="23">
        <f t="shared" si="35"/>
        <v>95630.97390182996</v>
      </c>
      <c r="H229" s="29" t="str">
        <f t="shared" si="27"/>
        <v>No</v>
      </c>
      <c r="I229" s="23">
        <f t="shared" si="30"/>
        <v>309000</v>
      </c>
      <c r="J229" s="23">
        <f t="shared" si="31"/>
        <v>204630.97390182974</v>
      </c>
    </row>
    <row r="230" spans="2:10" ht="12">
      <c r="B230" s="29">
        <f t="shared" si="28"/>
        <v>207</v>
      </c>
      <c r="C230" s="23">
        <f t="shared" si="32"/>
        <v>95630.97390182996</v>
      </c>
      <c r="D230" s="23">
        <f t="shared" si="29"/>
        <v>1500</v>
      </c>
      <c r="E230" s="23">
        <f t="shared" si="33"/>
        <v>597.6935868864372</v>
      </c>
      <c r="F230" s="23">
        <f t="shared" si="34"/>
        <v>902.3064131135628</v>
      </c>
      <c r="G230" s="23">
        <f t="shared" si="35"/>
        <v>94728.6674887164</v>
      </c>
      <c r="H230" s="29" t="str">
        <f t="shared" si="27"/>
        <v>No</v>
      </c>
      <c r="I230" s="23">
        <f t="shared" si="30"/>
        <v>310500</v>
      </c>
      <c r="J230" s="23">
        <f t="shared" si="31"/>
        <v>205228.66748871616</v>
      </c>
    </row>
    <row r="231" spans="2:10" ht="12">
      <c r="B231" s="29">
        <f t="shared" si="28"/>
        <v>208</v>
      </c>
      <c r="C231" s="23">
        <f t="shared" si="32"/>
        <v>94728.6674887164</v>
      </c>
      <c r="D231" s="23">
        <f t="shared" si="29"/>
        <v>1500</v>
      </c>
      <c r="E231" s="23">
        <f t="shared" si="33"/>
        <v>592.0541718044775</v>
      </c>
      <c r="F231" s="23">
        <f t="shared" si="34"/>
        <v>907.9458281955225</v>
      </c>
      <c r="G231" s="23">
        <f t="shared" si="35"/>
        <v>93820.72166052088</v>
      </c>
      <c r="H231" s="29" t="str">
        <f t="shared" si="27"/>
        <v>No</v>
      </c>
      <c r="I231" s="23">
        <f t="shared" si="30"/>
        <v>312000</v>
      </c>
      <c r="J231" s="23">
        <f t="shared" si="31"/>
        <v>205820.72166052065</v>
      </c>
    </row>
    <row r="232" spans="2:10" ht="12">
      <c r="B232" s="29">
        <f t="shared" si="28"/>
        <v>209</v>
      </c>
      <c r="C232" s="23">
        <f t="shared" si="32"/>
        <v>93820.72166052088</v>
      </c>
      <c r="D232" s="23">
        <f t="shared" si="29"/>
        <v>1500</v>
      </c>
      <c r="E232" s="23">
        <f t="shared" si="33"/>
        <v>586.3795103782555</v>
      </c>
      <c r="F232" s="23">
        <f t="shared" si="34"/>
        <v>913.6204896217445</v>
      </c>
      <c r="G232" s="23">
        <f t="shared" si="35"/>
        <v>92907.10117089914</v>
      </c>
      <c r="H232" s="29" t="str">
        <f t="shared" si="27"/>
        <v>No</v>
      </c>
      <c r="I232" s="23">
        <f t="shared" si="30"/>
        <v>313500</v>
      </c>
      <c r="J232" s="23">
        <f t="shared" si="31"/>
        <v>206407.1011708989</v>
      </c>
    </row>
    <row r="233" spans="2:10" ht="12">
      <c r="B233" s="29">
        <f t="shared" si="28"/>
        <v>210</v>
      </c>
      <c r="C233" s="23">
        <f t="shared" si="32"/>
        <v>92907.10117089914</v>
      </c>
      <c r="D233" s="23">
        <f t="shared" si="29"/>
        <v>1500</v>
      </c>
      <c r="E233" s="23">
        <f t="shared" si="33"/>
        <v>580.6693823181196</v>
      </c>
      <c r="F233" s="23">
        <f t="shared" si="34"/>
        <v>919.3306176818804</v>
      </c>
      <c r="G233" s="23">
        <f t="shared" si="35"/>
        <v>91987.77055321727</v>
      </c>
      <c r="H233" s="29" t="str">
        <f t="shared" si="27"/>
        <v>No</v>
      </c>
      <c r="I233" s="23">
        <f t="shared" si="30"/>
        <v>315000</v>
      </c>
      <c r="J233" s="23">
        <f t="shared" si="31"/>
        <v>206987.77055321704</v>
      </c>
    </row>
    <row r="234" spans="2:10" ht="12">
      <c r="B234" s="29">
        <f t="shared" si="28"/>
        <v>211</v>
      </c>
      <c r="C234" s="23">
        <f t="shared" si="32"/>
        <v>91987.77055321727</v>
      </c>
      <c r="D234" s="23">
        <f t="shared" si="29"/>
        <v>1500</v>
      </c>
      <c r="E234" s="23">
        <f t="shared" si="33"/>
        <v>574.9235659576079</v>
      </c>
      <c r="F234" s="23">
        <f t="shared" si="34"/>
        <v>925.0764340423921</v>
      </c>
      <c r="G234" s="23">
        <f t="shared" si="35"/>
        <v>91062.69411917488</v>
      </c>
      <c r="H234" s="29" t="str">
        <f t="shared" si="27"/>
        <v>No</v>
      </c>
      <c r="I234" s="23">
        <f t="shared" si="30"/>
        <v>316500</v>
      </c>
      <c r="J234" s="23">
        <f t="shared" si="31"/>
        <v>207562.69411917464</v>
      </c>
    </row>
    <row r="235" spans="2:10" ht="12">
      <c r="B235" s="29">
        <f t="shared" si="28"/>
        <v>212</v>
      </c>
      <c r="C235" s="23">
        <f t="shared" si="32"/>
        <v>91062.69411917488</v>
      </c>
      <c r="D235" s="23">
        <f t="shared" si="29"/>
        <v>1500</v>
      </c>
      <c r="E235" s="23">
        <f t="shared" si="33"/>
        <v>569.1418382448429</v>
      </c>
      <c r="F235" s="23">
        <f t="shared" si="34"/>
        <v>930.8581617551571</v>
      </c>
      <c r="G235" s="23">
        <f t="shared" si="35"/>
        <v>90131.83595741972</v>
      </c>
      <c r="H235" s="29" t="str">
        <f t="shared" si="27"/>
        <v>No</v>
      </c>
      <c r="I235" s="23">
        <f t="shared" si="30"/>
        <v>318000</v>
      </c>
      <c r="J235" s="23">
        <f t="shared" si="31"/>
        <v>208131.83595741948</v>
      </c>
    </row>
    <row r="236" spans="2:10" ht="12">
      <c r="B236" s="29">
        <f t="shared" si="28"/>
        <v>213</v>
      </c>
      <c r="C236" s="23">
        <f t="shared" si="32"/>
        <v>90131.83595741972</v>
      </c>
      <c r="D236" s="23">
        <f t="shared" si="29"/>
        <v>1500</v>
      </c>
      <c r="E236" s="23">
        <f t="shared" si="33"/>
        <v>563.3239747338732</v>
      </c>
      <c r="F236" s="23">
        <f t="shared" si="34"/>
        <v>936.6760252661268</v>
      </c>
      <c r="G236" s="23">
        <f t="shared" si="35"/>
        <v>89195.15993215359</v>
      </c>
      <c r="H236" s="29" t="str">
        <f t="shared" si="27"/>
        <v>No</v>
      </c>
      <c r="I236" s="23">
        <f t="shared" si="30"/>
        <v>319500</v>
      </c>
      <c r="J236" s="23">
        <f t="shared" si="31"/>
        <v>208695.15993215336</v>
      </c>
    </row>
    <row r="237" spans="2:10" ht="12">
      <c r="B237" s="29">
        <f t="shared" si="28"/>
        <v>214</v>
      </c>
      <c r="C237" s="23">
        <f t="shared" si="32"/>
        <v>89195.15993215359</v>
      </c>
      <c r="D237" s="23">
        <f t="shared" si="29"/>
        <v>1500</v>
      </c>
      <c r="E237" s="23">
        <f t="shared" si="33"/>
        <v>557.4697495759599</v>
      </c>
      <c r="F237" s="23">
        <f t="shared" si="34"/>
        <v>942.5302504240401</v>
      </c>
      <c r="G237" s="23">
        <f t="shared" si="35"/>
        <v>88252.62968172955</v>
      </c>
      <c r="H237" s="29" t="str">
        <f t="shared" si="27"/>
        <v>No</v>
      </c>
      <c r="I237" s="23">
        <f t="shared" si="30"/>
        <v>321000</v>
      </c>
      <c r="J237" s="23">
        <f t="shared" si="31"/>
        <v>209252.6296817293</v>
      </c>
    </row>
    <row r="238" spans="2:10" ht="12">
      <c r="B238" s="29">
        <f t="shared" si="28"/>
        <v>215</v>
      </c>
      <c r="C238" s="23">
        <f t="shared" si="32"/>
        <v>88252.62968172955</v>
      </c>
      <c r="D238" s="23">
        <f t="shared" si="29"/>
        <v>1500</v>
      </c>
      <c r="E238" s="23">
        <f t="shared" si="33"/>
        <v>551.5789355108096</v>
      </c>
      <c r="F238" s="23">
        <f t="shared" si="34"/>
        <v>948.4210644891904</v>
      </c>
      <c r="G238" s="23">
        <f t="shared" si="35"/>
        <v>87304.20861724037</v>
      </c>
      <c r="H238" s="29" t="str">
        <f t="shared" si="27"/>
        <v>No</v>
      </c>
      <c r="I238" s="23">
        <f t="shared" si="30"/>
        <v>322500</v>
      </c>
      <c r="J238" s="23">
        <f t="shared" si="31"/>
        <v>209804.2086172401</v>
      </c>
    </row>
    <row r="239" spans="1:11" s="33" customFormat="1" ht="12">
      <c r="A239" s="30" t="s">
        <v>35</v>
      </c>
      <c r="B239" s="31">
        <f t="shared" si="28"/>
        <v>216</v>
      </c>
      <c r="C239" s="32">
        <f t="shared" si="32"/>
        <v>87304.20861724037</v>
      </c>
      <c r="D239" s="32">
        <f t="shared" si="29"/>
        <v>1500</v>
      </c>
      <c r="E239" s="32">
        <f t="shared" si="33"/>
        <v>545.6513038577523</v>
      </c>
      <c r="F239" s="32">
        <f t="shared" si="34"/>
        <v>954.3486961422477</v>
      </c>
      <c r="G239" s="32">
        <f t="shared" si="35"/>
        <v>86349.85992109812</v>
      </c>
      <c r="H239" s="31" t="str">
        <f t="shared" si="27"/>
        <v>No</v>
      </c>
      <c r="I239" s="32">
        <f t="shared" si="30"/>
        <v>324000</v>
      </c>
      <c r="J239" s="32">
        <f t="shared" si="31"/>
        <v>210349.85992109784</v>
      </c>
      <c r="K239" s="33" t="s">
        <v>35</v>
      </c>
    </row>
    <row r="240" spans="2:10" ht="12">
      <c r="B240" s="29">
        <f t="shared" si="28"/>
        <v>217</v>
      </c>
      <c r="C240" s="23">
        <f t="shared" si="32"/>
        <v>86349.85992109812</v>
      </c>
      <c r="D240" s="23">
        <f t="shared" si="29"/>
        <v>1500</v>
      </c>
      <c r="E240" s="23">
        <f t="shared" si="33"/>
        <v>539.6866245068633</v>
      </c>
      <c r="F240" s="23">
        <f t="shared" si="34"/>
        <v>960.3133754931367</v>
      </c>
      <c r="G240" s="23">
        <f t="shared" si="35"/>
        <v>85389.54654560499</v>
      </c>
      <c r="H240" s="29" t="str">
        <f t="shared" si="27"/>
        <v>No</v>
      </c>
      <c r="I240" s="23">
        <f t="shared" si="30"/>
        <v>325500</v>
      </c>
      <c r="J240" s="23">
        <f t="shared" si="31"/>
        <v>210889.5465456047</v>
      </c>
    </row>
    <row r="241" spans="2:10" ht="12">
      <c r="B241" s="29">
        <f t="shared" si="28"/>
        <v>218</v>
      </c>
      <c r="C241" s="23">
        <f t="shared" si="32"/>
        <v>85389.54654560499</v>
      </c>
      <c r="D241" s="23">
        <f t="shared" si="29"/>
        <v>1500</v>
      </c>
      <c r="E241" s="23">
        <f t="shared" si="33"/>
        <v>533.6846659100312</v>
      </c>
      <c r="F241" s="23">
        <f t="shared" si="34"/>
        <v>966.3153340899688</v>
      </c>
      <c r="G241" s="23">
        <f t="shared" si="35"/>
        <v>84423.23121151501</v>
      </c>
      <c r="H241" s="29" t="str">
        <f t="shared" si="27"/>
        <v>No</v>
      </c>
      <c r="I241" s="23">
        <f t="shared" si="30"/>
        <v>327000</v>
      </c>
      <c r="J241" s="23">
        <f t="shared" si="31"/>
        <v>211423.23121151474</v>
      </c>
    </row>
    <row r="242" spans="2:10" ht="12">
      <c r="B242" s="29">
        <f t="shared" si="28"/>
        <v>219</v>
      </c>
      <c r="C242" s="23">
        <f t="shared" si="32"/>
        <v>84423.23121151501</v>
      </c>
      <c r="D242" s="23">
        <f t="shared" si="29"/>
        <v>1500</v>
      </c>
      <c r="E242" s="23">
        <f t="shared" si="33"/>
        <v>527.6451950719688</v>
      </c>
      <c r="F242" s="23">
        <f t="shared" si="34"/>
        <v>972.3548049280312</v>
      </c>
      <c r="G242" s="23">
        <f t="shared" si="35"/>
        <v>83450.87640658698</v>
      </c>
      <c r="H242" s="29" t="str">
        <f t="shared" si="27"/>
        <v>No</v>
      </c>
      <c r="I242" s="23">
        <f t="shared" si="30"/>
        <v>328500</v>
      </c>
      <c r="J242" s="23">
        <f t="shared" si="31"/>
        <v>211950.8764065867</v>
      </c>
    </row>
    <row r="243" spans="2:10" ht="12">
      <c r="B243" s="29">
        <f t="shared" si="28"/>
        <v>220</v>
      </c>
      <c r="C243" s="23">
        <f t="shared" si="32"/>
        <v>83450.87640658698</v>
      </c>
      <c r="D243" s="23">
        <f t="shared" si="29"/>
        <v>1500</v>
      </c>
      <c r="E243" s="23">
        <f t="shared" si="33"/>
        <v>521.5679775411686</v>
      </c>
      <c r="F243" s="23">
        <f t="shared" si="34"/>
        <v>978.4320224588314</v>
      </c>
      <c r="G243" s="23">
        <f t="shared" si="35"/>
        <v>82472.44438412815</v>
      </c>
      <c r="H243" s="29" t="str">
        <f t="shared" si="27"/>
        <v>No</v>
      </c>
      <c r="I243" s="23">
        <f t="shared" si="30"/>
        <v>330000</v>
      </c>
      <c r="J243" s="23">
        <f t="shared" si="31"/>
        <v>212472.44438412786</v>
      </c>
    </row>
    <row r="244" spans="2:10" ht="12">
      <c r="B244" s="29">
        <f t="shared" si="28"/>
        <v>221</v>
      </c>
      <c r="C244" s="23">
        <f t="shared" si="32"/>
        <v>82472.44438412815</v>
      </c>
      <c r="D244" s="23">
        <f t="shared" si="29"/>
        <v>1500</v>
      </c>
      <c r="E244" s="23">
        <f t="shared" si="33"/>
        <v>515.4527774008009</v>
      </c>
      <c r="F244" s="23">
        <f t="shared" si="34"/>
        <v>984.5472225991991</v>
      </c>
      <c r="G244" s="23">
        <f t="shared" si="35"/>
        <v>81487.89716152895</v>
      </c>
      <c r="H244" s="29" t="str">
        <f t="shared" si="27"/>
        <v>No</v>
      </c>
      <c r="I244" s="23">
        <f t="shared" si="30"/>
        <v>331500</v>
      </c>
      <c r="J244" s="23">
        <f t="shared" si="31"/>
        <v>212987.89716152864</v>
      </c>
    </row>
    <row r="245" spans="2:10" ht="12">
      <c r="B245" s="29">
        <f t="shared" si="28"/>
        <v>222</v>
      </c>
      <c r="C245" s="23">
        <f t="shared" si="32"/>
        <v>81487.89716152895</v>
      </c>
      <c r="D245" s="23">
        <f t="shared" si="29"/>
        <v>1500</v>
      </c>
      <c r="E245" s="23">
        <f t="shared" si="33"/>
        <v>509.29935725955596</v>
      </c>
      <c r="F245" s="23">
        <f t="shared" si="34"/>
        <v>990.700642740444</v>
      </c>
      <c r="G245" s="23">
        <f t="shared" si="35"/>
        <v>80497.1965187885</v>
      </c>
      <c r="H245" s="29" t="str">
        <f t="shared" si="27"/>
        <v>No</v>
      </c>
      <c r="I245" s="23">
        <f t="shared" si="30"/>
        <v>333000</v>
      </c>
      <c r="J245" s="23">
        <f t="shared" si="31"/>
        <v>213497.1965187882</v>
      </c>
    </row>
    <row r="246" spans="2:10" ht="12">
      <c r="B246" s="29">
        <f t="shared" si="28"/>
        <v>223</v>
      </c>
      <c r="C246" s="23">
        <f t="shared" si="32"/>
        <v>80497.1965187885</v>
      </c>
      <c r="D246" s="23">
        <f t="shared" si="29"/>
        <v>1500</v>
      </c>
      <c r="E246" s="23">
        <f t="shared" si="33"/>
        <v>503.10747824242816</v>
      </c>
      <c r="F246" s="23">
        <f t="shared" si="34"/>
        <v>996.8925217575718</v>
      </c>
      <c r="G246" s="23">
        <f t="shared" si="35"/>
        <v>79500.30399703093</v>
      </c>
      <c r="H246" s="29" t="str">
        <f t="shared" si="27"/>
        <v>No</v>
      </c>
      <c r="I246" s="23">
        <f t="shared" si="30"/>
        <v>334500</v>
      </c>
      <c r="J246" s="23">
        <f t="shared" si="31"/>
        <v>214000.30399703063</v>
      </c>
    </row>
    <row r="247" spans="2:10" ht="12">
      <c r="B247" s="29">
        <f t="shared" si="28"/>
        <v>224</v>
      </c>
      <c r="C247" s="23">
        <f t="shared" si="32"/>
        <v>79500.30399703093</v>
      </c>
      <c r="D247" s="23">
        <f t="shared" si="29"/>
        <v>1500</v>
      </c>
      <c r="E247" s="23">
        <f t="shared" si="33"/>
        <v>496.87689998144333</v>
      </c>
      <c r="F247" s="23">
        <f t="shared" si="34"/>
        <v>1003.1231000185567</v>
      </c>
      <c r="G247" s="23">
        <f t="shared" si="35"/>
        <v>78497.18089701238</v>
      </c>
      <c r="H247" s="29" t="str">
        <f t="shared" si="27"/>
        <v>No</v>
      </c>
      <c r="I247" s="23">
        <f t="shared" si="30"/>
        <v>336000</v>
      </c>
      <c r="J247" s="23">
        <f t="shared" si="31"/>
        <v>214497.18089701206</v>
      </c>
    </row>
    <row r="248" spans="2:10" ht="12">
      <c r="B248" s="29">
        <f t="shared" si="28"/>
        <v>225</v>
      </c>
      <c r="C248" s="23">
        <f t="shared" si="32"/>
        <v>78497.18089701238</v>
      </c>
      <c r="D248" s="23">
        <f t="shared" si="29"/>
        <v>1500</v>
      </c>
      <c r="E248" s="23">
        <f t="shared" si="33"/>
        <v>490.60738060632735</v>
      </c>
      <c r="F248" s="23">
        <f t="shared" si="34"/>
        <v>1009.3926193936727</v>
      </c>
      <c r="G248" s="23">
        <f t="shared" si="35"/>
        <v>77487.7882776187</v>
      </c>
      <c r="H248" s="29" t="str">
        <f t="shared" si="27"/>
        <v>No</v>
      </c>
      <c r="I248" s="23">
        <f t="shared" si="30"/>
        <v>337500</v>
      </c>
      <c r="J248" s="23">
        <f t="shared" si="31"/>
        <v>214987.78827761838</v>
      </c>
    </row>
    <row r="249" spans="2:10" ht="12">
      <c r="B249" s="29">
        <f t="shared" si="28"/>
        <v>226</v>
      </c>
      <c r="C249" s="23">
        <f t="shared" si="32"/>
        <v>77487.7882776187</v>
      </c>
      <c r="D249" s="23">
        <f t="shared" si="29"/>
        <v>1500</v>
      </c>
      <c r="E249" s="23">
        <f t="shared" si="33"/>
        <v>484.2986767351169</v>
      </c>
      <c r="F249" s="23">
        <f t="shared" si="34"/>
        <v>1015.7013232648831</v>
      </c>
      <c r="G249" s="23">
        <f t="shared" si="35"/>
        <v>76472.08695435381</v>
      </c>
      <c r="H249" s="29" t="str">
        <f t="shared" si="27"/>
        <v>No</v>
      </c>
      <c r="I249" s="23">
        <f t="shared" si="30"/>
        <v>339000</v>
      </c>
      <c r="J249" s="23">
        <f t="shared" si="31"/>
        <v>215472.0869543535</v>
      </c>
    </row>
    <row r="250" spans="2:10" ht="12">
      <c r="B250" s="29">
        <f t="shared" si="28"/>
        <v>227</v>
      </c>
      <c r="C250" s="23">
        <f t="shared" si="32"/>
        <v>76472.08695435381</v>
      </c>
      <c r="D250" s="23">
        <f t="shared" si="29"/>
        <v>1500</v>
      </c>
      <c r="E250" s="23">
        <f t="shared" si="33"/>
        <v>477.9505434647113</v>
      </c>
      <c r="F250" s="23">
        <f t="shared" si="34"/>
        <v>1022.0494565352888</v>
      </c>
      <c r="G250" s="23">
        <f t="shared" si="35"/>
        <v>75450.03749781853</v>
      </c>
      <c r="H250" s="29" t="str">
        <f t="shared" si="27"/>
        <v>No</v>
      </c>
      <c r="I250" s="23">
        <f t="shared" si="30"/>
        <v>340500</v>
      </c>
      <c r="J250" s="23">
        <f t="shared" si="31"/>
        <v>215950.0374978182</v>
      </c>
    </row>
    <row r="251" spans="1:11" s="33" customFormat="1" ht="12">
      <c r="A251" s="30" t="s">
        <v>36</v>
      </c>
      <c r="B251" s="31">
        <f t="shared" si="28"/>
        <v>228</v>
      </c>
      <c r="C251" s="32">
        <f t="shared" si="32"/>
        <v>75450.03749781853</v>
      </c>
      <c r="D251" s="32">
        <f t="shared" si="29"/>
        <v>1500</v>
      </c>
      <c r="E251" s="32">
        <f t="shared" si="33"/>
        <v>471.56273436136576</v>
      </c>
      <c r="F251" s="32">
        <f t="shared" si="34"/>
        <v>1028.4372656386342</v>
      </c>
      <c r="G251" s="32">
        <f t="shared" si="35"/>
        <v>74421.60023217989</v>
      </c>
      <c r="H251" s="31" t="str">
        <f t="shared" si="27"/>
        <v>No</v>
      </c>
      <c r="I251" s="32">
        <f t="shared" si="30"/>
        <v>342000</v>
      </c>
      <c r="J251" s="32">
        <f t="shared" si="31"/>
        <v>216421.60023217957</v>
      </c>
      <c r="K251" s="33" t="s">
        <v>36</v>
      </c>
    </row>
    <row r="252" spans="2:10" ht="12">
      <c r="B252" s="29">
        <f t="shared" si="28"/>
        <v>229</v>
      </c>
      <c r="C252" s="23">
        <f t="shared" si="32"/>
        <v>74421.60023217989</v>
      </c>
      <c r="D252" s="23">
        <f t="shared" si="29"/>
        <v>1500</v>
      </c>
      <c r="E252" s="23">
        <f t="shared" si="33"/>
        <v>465.13500145112425</v>
      </c>
      <c r="F252" s="23">
        <f t="shared" si="34"/>
        <v>1034.8649985488757</v>
      </c>
      <c r="G252" s="23">
        <f t="shared" si="35"/>
        <v>73386.73523363101</v>
      </c>
      <c r="H252" s="29" t="str">
        <f t="shared" si="27"/>
        <v>No</v>
      </c>
      <c r="I252" s="23">
        <f t="shared" si="30"/>
        <v>343500</v>
      </c>
      <c r="J252" s="23">
        <f t="shared" si="31"/>
        <v>216886.7352336307</v>
      </c>
    </row>
    <row r="253" spans="2:10" ht="12">
      <c r="B253" s="29">
        <f t="shared" si="28"/>
        <v>230</v>
      </c>
      <c r="C253" s="23">
        <f t="shared" si="32"/>
        <v>73386.73523363101</v>
      </c>
      <c r="D253" s="23">
        <f t="shared" si="29"/>
        <v>1500</v>
      </c>
      <c r="E253" s="23">
        <f t="shared" si="33"/>
        <v>458.6670952101938</v>
      </c>
      <c r="F253" s="23">
        <f t="shared" si="34"/>
        <v>1041.3329047898062</v>
      </c>
      <c r="G253" s="23">
        <f t="shared" si="35"/>
        <v>72345.40232884121</v>
      </c>
      <c r="H253" s="29" t="str">
        <f t="shared" si="27"/>
        <v>No</v>
      </c>
      <c r="I253" s="23">
        <f t="shared" si="30"/>
        <v>345000</v>
      </c>
      <c r="J253" s="23">
        <f t="shared" si="31"/>
        <v>217345.4023288409</v>
      </c>
    </row>
    <row r="254" spans="2:10" ht="12">
      <c r="B254" s="29">
        <f t="shared" si="28"/>
        <v>231</v>
      </c>
      <c r="C254" s="23">
        <f t="shared" si="32"/>
        <v>72345.40232884121</v>
      </c>
      <c r="D254" s="23">
        <f t="shared" si="29"/>
        <v>1500</v>
      </c>
      <c r="E254" s="23">
        <f t="shared" si="33"/>
        <v>452.1587645552576</v>
      </c>
      <c r="F254" s="23">
        <f t="shared" si="34"/>
        <v>1047.8412354447423</v>
      </c>
      <c r="G254" s="23">
        <f t="shared" si="35"/>
        <v>71297.56109339648</v>
      </c>
      <c r="H254" s="29" t="str">
        <f t="shared" si="27"/>
        <v>No</v>
      </c>
      <c r="I254" s="23">
        <f t="shared" si="30"/>
        <v>346500</v>
      </c>
      <c r="J254" s="23">
        <f t="shared" si="31"/>
        <v>217797.56109339616</v>
      </c>
    </row>
    <row r="255" spans="2:10" ht="12">
      <c r="B255" s="29">
        <f t="shared" si="28"/>
        <v>232</v>
      </c>
      <c r="C255" s="23">
        <f t="shared" si="32"/>
        <v>71297.56109339648</v>
      </c>
      <c r="D255" s="23">
        <f t="shared" si="29"/>
        <v>1500</v>
      </c>
      <c r="E255" s="23">
        <f t="shared" si="33"/>
        <v>445.60975683372794</v>
      </c>
      <c r="F255" s="23">
        <f t="shared" si="34"/>
        <v>1054.390243166272</v>
      </c>
      <c r="G255" s="23">
        <f t="shared" si="35"/>
        <v>70243.1708502302</v>
      </c>
      <c r="H255" s="29" t="str">
        <f t="shared" si="27"/>
        <v>No</v>
      </c>
      <c r="I255" s="23">
        <f t="shared" si="30"/>
        <v>348000</v>
      </c>
      <c r="J255" s="23">
        <f t="shared" si="31"/>
        <v>218243.1708502299</v>
      </c>
    </row>
    <row r="256" spans="2:10" ht="12">
      <c r="B256" s="29">
        <f t="shared" si="28"/>
        <v>233</v>
      </c>
      <c r="C256" s="23">
        <f t="shared" si="32"/>
        <v>70243.1708502302</v>
      </c>
      <c r="D256" s="23">
        <f t="shared" si="29"/>
        <v>1500</v>
      </c>
      <c r="E256" s="23">
        <f t="shared" si="33"/>
        <v>439.01981781393874</v>
      </c>
      <c r="F256" s="23">
        <f t="shared" si="34"/>
        <v>1060.9801821860613</v>
      </c>
      <c r="G256" s="23">
        <f t="shared" si="35"/>
        <v>69182.19066804415</v>
      </c>
      <c r="H256" s="29" t="str">
        <f t="shared" si="27"/>
        <v>No</v>
      </c>
      <c r="I256" s="23">
        <f t="shared" si="30"/>
        <v>349500</v>
      </c>
      <c r="J256" s="23">
        <f t="shared" si="31"/>
        <v>218682.19066804383</v>
      </c>
    </row>
    <row r="257" spans="2:10" ht="12">
      <c r="B257" s="29">
        <f t="shared" si="28"/>
        <v>234</v>
      </c>
      <c r="C257" s="23">
        <f t="shared" si="32"/>
        <v>69182.19066804415</v>
      </c>
      <c r="D257" s="23">
        <f t="shared" si="29"/>
        <v>1500</v>
      </c>
      <c r="E257" s="23">
        <f t="shared" si="33"/>
        <v>432.3886916752759</v>
      </c>
      <c r="F257" s="23">
        <f t="shared" si="34"/>
        <v>1067.6113083247242</v>
      </c>
      <c r="G257" s="23">
        <f t="shared" si="35"/>
        <v>68114.57935971943</v>
      </c>
      <c r="H257" s="29" t="str">
        <f t="shared" si="27"/>
        <v>No</v>
      </c>
      <c r="I257" s="23">
        <f t="shared" si="30"/>
        <v>351000</v>
      </c>
      <c r="J257" s="23">
        <f t="shared" si="31"/>
        <v>219114.5793597191</v>
      </c>
    </row>
    <row r="258" spans="2:10" ht="12">
      <c r="B258" s="29">
        <f t="shared" si="28"/>
        <v>235</v>
      </c>
      <c r="C258" s="23">
        <f t="shared" si="32"/>
        <v>68114.57935971943</v>
      </c>
      <c r="D258" s="23">
        <f t="shared" si="29"/>
        <v>1500</v>
      </c>
      <c r="E258" s="23">
        <f t="shared" si="33"/>
        <v>425.7161209982464</v>
      </c>
      <c r="F258" s="23">
        <f t="shared" si="34"/>
        <v>1074.2838790017536</v>
      </c>
      <c r="G258" s="23">
        <f t="shared" si="35"/>
        <v>67040.29548071767</v>
      </c>
      <c r="H258" s="29" t="str">
        <f t="shared" si="27"/>
        <v>No</v>
      </c>
      <c r="I258" s="23">
        <f t="shared" si="30"/>
        <v>352500</v>
      </c>
      <c r="J258" s="23">
        <f t="shared" si="31"/>
        <v>219540.29548071735</v>
      </c>
    </row>
    <row r="259" spans="2:10" ht="12">
      <c r="B259" s="29">
        <f t="shared" si="28"/>
        <v>236</v>
      </c>
      <c r="C259" s="23">
        <f t="shared" si="32"/>
        <v>67040.29548071767</v>
      </c>
      <c r="D259" s="23">
        <f t="shared" si="29"/>
        <v>1500</v>
      </c>
      <c r="E259" s="23">
        <f t="shared" si="33"/>
        <v>419.0018467544855</v>
      </c>
      <c r="F259" s="23">
        <f t="shared" si="34"/>
        <v>1080.9981532455145</v>
      </c>
      <c r="G259" s="23">
        <f t="shared" si="35"/>
        <v>65959.29732747216</v>
      </c>
      <c r="H259" s="29" t="str">
        <f t="shared" si="27"/>
        <v>No</v>
      </c>
      <c r="I259" s="23">
        <f t="shared" si="30"/>
        <v>354000</v>
      </c>
      <c r="J259" s="23">
        <f t="shared" si="31"/>
        <v>219959.29732747184</v>
      </c>
    </row>
    <row r="260" spans="2:10" ht="12">
      <c r="B260" s="29">
        <f t="shared" si="28"/>
        <v>237</v>
      </c>
      <c r="C260" s="23">
        <f t="shared" si="32"/>
        <v>65959.29732747216</v>
      </c>
      <c r="D260" s="23">
        <f t="shared" si="29"/>
        <v>1500</v>
      </c>
      <c r="E260" s="23">
        <f t="shared" si="33"/>
        <v>412.245608296701</v>
      </c>
      <c r="F260" s="23">
        <f t="shared" si="34"/>
        <v>1087.754391703299</v>
      </c>
      <c r="G260" s="23">
        <f t="shared" si="35"/>
        <v>64871.54293576886</v>
      </c>
      <c r="H260" s="29" t="str">
        <f t="shared" si="27"/>
        <v>No</v>
      </c>
      <c r="I260" s="23">
        <f t="shared" si="30"/>
        <v>355500</v>
      </c>
      <c r="J260" s="23">
        <f t="shared" si="31"/>
        <v>220371.54293576855</v>
      </c>
    </row>
    <row r="261" spans="2:10" ht="12">
      <c r="B261" s="29">
        <f t="shared" si="28"/>
        <v>238</v>
      </c>
      <c r="C261" s="23">
        <f t="shared" si="32"/>
        <v>64871.54293576886</v>
      </c>
      <c r="D261" s="23">
        <f t="shared" si="29"/>
        <v>1500</v>
      </c>
      <c r="E261" s="23">
        <f t="shared" si="33"/>
        <v>405.44714334855536</v>
      </c>
      <c r="F261" s="23">
        <f t="shared" si="34"/>
        <v>1094.5528566514447</v>
      </c>
      <c r="G261" s="23">
        <f t="shared" si="35"/>
        <v>63776.990079117415</v>
      </c>
      <c r="H261" s="29" t="str">
        <f t="shared" si="27"/>
        <v>No</v>
      </c>
      <c r="I261" s="23">
        <f t="shared" si="30"/>
        <v>357000</v>
      </c>
      <c r="J261" s="23">
        <f t="shared" si="31"/>
        <v>220776.9900791171</v>
      </c>
    </row>
    <row r="262" spans="2:10" ht="12">
      <c r="B262" s="29">
        <f t="shared" si="28"/>
        <v>239</v>
      </c>
      <c r="C262" s="23">
        <f t="shared" si="32"/>
        <v>63776.990079117415</v>
      </c>
      <c r="D262" s="23">
        <f t="shared" si="29"/>
        <v>1500</v>
      </c>
      <c r="E262" s="23">
        <f t="shared" si="33"/>
        <v>398.60618799448383</v>
      </c>
      <c r="F262" s="23">
        <f t="shared" si="34"/>
        <v>1101.393812005516</v>
      </c>
      <c r="G262" s="23">
        <f t="shared" si="35"/>
        <v>62675.5962671119</v>
      </c>
      <c r="H262" s="29" t="str">
        <f t="shared" si="27"/>
        <v>No</v>
      </c>
      <c r="I262" s="23">
        <f t="shared" si="30"/>
        <v>358500</v>
      </c>
      <c r="J262" s="23">
        <f t="shared" si="31"/>
        <v>221175.59626711157</v>
      </c>
    </row>
    <row r="263" spans="1:11" s="33" customFormat="1" ht="12">
      <c r="A263" s="30" t="s">
        <v>37</v>
      </c>
      <c r="B263" s="31">
        <f t="shared" si="28"/>
        <v>240</v>
      </c>
      <c r="C263" s="32">
        <f t="shared" si="32"/>
        <v>62675.5962671119</v>
      </c>
      <c r="D263" s="32">
        <f t="shared" si="29"/>
        <v>1500</v>
      </c>
      <c r="E263" s="32">
        <f t="shared" si="33"/>
        <v>391.72247666944935</v>
      </c>
      <c r="F263" s="32">
        <f t="shared" si="34"/>
        <v>1108.2775233305506</v>
      </c>
      <c r="G263" s="32">
        <f t="shared" si="35"/>
        <v>61567.31874378135</v>
      </c>
      <c r="H263" s="31" t="str">
        <f t="shared" si="27"/>
        <v>No</v>
      </c>
      <c r="I263" s="32">
        <f t="shared" si="30"/>
        <v>360000</v>
      </c>
      <c r="J263" s="32">
        <f t="shared" si="31"/>
        <v>221567.318743781</v>
      </c>
      <c r="K263" s="33" t="s">
        <v>37</v>
      </c>
    </row>
    <row r="264" spans="2:10" ht="12">
      <c r="B264" s="29">
        <f t="shared" si="28"/>
        <v>241</v>
      </c>
      <c r="C264" s="23">
        <f t="shared" si="32"/>
        <v>61567.31874378135</v>
      </c>
      <c r="D264" s="23">
        <f t="shared" si="29"/>
        <v>1500</v>
      </c>
      <c r="E264" s="23">
        <f t="shared" si="33"/>
        <v>384.79574214863345</v>
      </c>
      <c r="F264" s="23">
        <f t="shared" si="34"/>
        <v>1115.2042578513665</v>
      </c>
      <c r="G264" s="23">
        <f t="shared" si="35"/>
        <v>60452.11448592998</v>
      </c>
      <c r="H264" s="29" t="str">
        <f t="shared" si="27"/>
        <v>No</v>
      </c>
      <c r="I264" s="23">
        <f t="shared" si="30"/>
        <v>361500</v>
      </c>
      <c r="J264" s="23">
        <f t="shared" si="31"/>
        <v>221952.11448592963</v>
      </c>
    </row>
    <row r="265" spans="2:10" ht="12">
      <c r="B265" s="29">
        <f t="shared" si="28"/>
        <v>242</v>
      </c>
      <c r="C265" s="23">
        <f t="shared" si="32"/>
        <v>60452.11448592998</v>
      </c>
      <c r="D265" s="23">
        <f t="shared" si="29"/>
        <v>1500</v>
      </c>
      <c r="E265" s="23">
        <f t="shared" si="33"/>
        <v>377.8257155370624</v>
      </c>
      <c r="F265" s="23">
        <f t="shared" si="34"/>
        <v>1122.1742844629375</v>
      </c>
      <c r="G265" s="23">
        <f t="shared" si="35"/>
        <v>59329.94020146704</v>
      </c>
      <c r="H265" s="29" t="str">
        <f t="shared" si="27"/>
        <v>No</v>
      </c>
      <c r="I265" s="23">
        <f t="shared" si="30"/>
        <v>363000</v>
      </c>
      <c r="J265" s="23">
        <f t="shared" si="31"/>
        <v>222329.9402014667</v>
      </c>
    </row>
    <row r="266" spans="2:10" ht="12">
      <c r="B266" s="29">
        <f t="shared" si="28"/>
        <v>243</v>
      </c>
      <c r="C266" s="23">
        <f t="shared" si="32"/>
        <v>59329.94020146704</v>
      </c>
      <c r="D266" s="23">
        <f t="shared" si="29"/>
        <v>1500</v>
      </c>
      <c r="E266" s="23">
        <f t="shared" si="33"/>
        <v>370.81212625916896</v>
      </c>
      <c r="F266" s="23">
        <f t="shared" si="34"/>
        <v>1129.187873740831</v>
      </c>
      <c r="G266" s="23">
        <f t="shared" si="35"/>
        <v>58200.75232772621</v>
      </c>
      <c r="H266" s="29" t="str">
        <f t="shared" si="27"/>
        <v>No</v>
      </c>
      <c r="I266" s="23">
        <f t="shared" si="30"/>
        <v>364500</v>
      </c>
      <c r="J266" s="23">
        <f t="shared" si="31"/>
        <v>222700.75232772587</v>
      </c>
    </row>
    <row r="267" spans="2:10" ht="12">
      <c r="B267" s="29">
        <f t="shared" si="28"/>
        <v>244</v>
      </c>
      <c r="C267" s="23">
        <f t="shared" si="32"/>
        <v>58200.75232772621</v>
      </c>
      <c r="D267" s="23">
        <f t="shared" si="29"/>
        <v>1500</v>
      </c>
      <c r="E267" s="23">
        <f t="shared" si="33"/>
        <v>363.75470204828883</v>
      </c>
      <c r="F267" s="23">
        <f t="shared" si="34"/>
        <v>1136.245297951711</v>
      </c>
      <c r="G267" s="23">
        <f t="shared" si="35"/>
        <v>57064.5070297745</v>
      </c>
      <c r="H267" s="29" t="str">
        <f t="shared" si="27"/>
        <v>No</v>
      </c>
      <c r="I267" s="23">
        <f t="shared" si="30"/>
        <v>366000</v>
      </c>
      <c r="J267" s="23">
        <f t="shared" si="31"/>
        <v>223064.50702977416</v>
      </c>
    </row>
    <row r="268" spans="2:10" ht="12">
      <c r="B268" s="29">
        <f t="shared" si="28"/>
        <v>245</v>
      </c>
      <c r="C268" s="23">
        <f t="shared" si="32"/>
        <v>57064.5070297745</v>
      </c>
      <c r="D268" s="23">
        <f t="shared" si="29"/>
        <v>1500</v>
      </c>
      <c r="E268" s="23">
        <f t="shared" si="33"/>
        <v>356.6531689360906</v>
      </c>
      <c r="F268" s="23">
        <f t="shared" si="34"/>
        <v>1143.3468310639093</v>
      </c>
      <c r="G268" s="23">
        <f t="shared" si="35"/>
        <v>55921.16019871059</v>
      </c>
      <c r="H268" s="29" t="str">
        <f t="shared" si="27"/>
        <v>No</v>
      </c>
      <c r="I268" s="23">
        <f t="shared" si="30"/>
        <v>367500</v>
      </c>
      <c r="J268" s="23">
        <f t="shared" si="31"/>
        <v>223421.16019871025</v>
      </c>
    </row>
    <row r="269" spans="2:10" ht="12">
      <c r="B269" s="29">
        <f t="shared" si="28"/>
        <v>246</v>
      </c>
      <c r="C269" s="23">
        <f t="shared" si="32"/>
        <v>55921.16019871059</v>
      </c>
      <c r="D269" s="23">
        <f t="shared" si="29"/>
        <v>1500</v>
      </c>
      <c r="E269" s="23">
        <f t="shared" si="33"/>
        <v>349.5072512419412</v>
      </c>
      <c r="F269" s="23">
        <f t="shared" si="34"/>
        <v>1150.4927487580587</v>
      </c>
      <c r="G269" s="23">
        <f t="shared" si="35"/>
        <v>54770.66744995253</v>
      </c>
      <c r="H269" s="29" t="str">
        <f t="shared" si="27"/>
        <v>No</v>
      </c>
      <c r="I269" s="23">
        <f t="shared" si="30"/>
        <v>369000</v>
      </c>
      <c r="J269" s="23">
        <f t="shared" si="31"/>
        <v>223770.6674499522</v>
      </c>
    </row>
    <row r="270" spans="2:10" ht="12">
      <c r="B270" s="29">
        <f t="shared" si="28"/>
        <v>247</v>
      </c>
      <c r="C270" s="23">
        <f t="shared" si="32"/>
        <v>54770.66744995253</v>
      </c>
      <c r="D270" s="23">
        <f t="shared" si="29"/>
        <v>1500</v>
      </c>
      <c r="E270" s="23">
        <f t="shared" si="33"/>
        <v>342.3166715622033</v>
      </c>
      <c r="F270" s="23">
        <f t="shared" si="34"/>
        <v>1157.6833284377967</v>
      </c>
      <c r="G270" s="23">
        <f t="shared" si="35"/>
        <v>53612.98412151474</v>
      </c>
      <c r="H270" s="29" t="str">
        <f t="shared" si="27"/>
        <v>No</v>
      </c>
      <c r="I270" s="23">
        <f t="shared" si="30"/>
        <v>370500</v>
      </c>
      <c r="J270" s="23">
        <f t="shared" si="31"/>
        <v>224112.9841215144</v>
      </c>
    </row>
    <row r="271" spans="2:10" ht="12">
      <c r="B271" s="29">
        <f t="shared" si="28"/>
        <v>248</v>
      </c>
      <c r="C271" s="23">
        <f t="shared" si="32"/>
        <v>53612.98412151474</v>
      </c>
      <c r="D271" s="23">
        <f t="shared" si="29"/>
        <v>1500</v>
      </c>
      <c r="E271" s="23">
        <f t="shared" si="33"/>
        <v>335.0811507594671</v>
      </c>
      <c r="F271" s="23">
        <f t="shared" si="34"/>
        <v>1164.9188492405328</v>
      </c>
      <c r="G271" s="23">
        <f t="shared" si="35"/>
        <v>52448.06527227421</v>
      </c>
      <c r="H271" s="29" t="str">
        <f t="shared" si="27"/>
        <v>No</v>
      </c>
      <c r="I271" s="23">
        <f t="shared" si="30"/>
        <v>372000</v>
      </c>
      <c r="J271" s="23">
        <f t="shared" si="31"/>
        <v>224448.06527227387</v>
      </c>
    </row>
    <row r="272" spans="2:10" ht="12">
      <c r="B272" s="29">
        <f t="shared" si="28"/>
        <v>249</v>
      </c>
      <c r="C272" s="23">
        <f t="shared" si="32"/>
        <v>52448.06527227421</v>
      </c>
      <c r="D272" s="23">
        <f t="shared" si="29"/>
        <v>1500</v>
      </c>
      <c r="E272" s="23">
        <f t="shared" si="33"/>
        <v>327.8004079517138</v>
      </c>
      <c r="F272" s="23">
        <f t="shared" si="34"/>
        <v>1172.1995920482861</v>
      </c>
      <c r="G272" s="23">
        <f t="shared" si="35"/>
        <v>51275.86568022592</v>
      </c>
      <c r="H272" s="29" t="str">
        <f t="shared" si="27"/>
        <v>No</v>
      </c>
      <c r="I272" s="23">
        <f t="shared" si="30"/>
        <v>373500</v>
      </c>
      <c r="J272" s="23">
        <f t="shared" si="31"/>
        <v>224775.8656802256</v>
      </c>
    </row>
    <row r="273" spans="2:10" ht="12">
      <c r="B273" s="29">
        <f t="shared" si="28"/>
        <v>250</v>
      </c>
      <c r="C273" s="23">
        <f t="shared" si="32"/>
        <v>51275.86568022592</v>
      </c>
      <c r="D273" s="23">
        <f t="shared" si="29"/>
        <v>1500</v>
      </c>
      <c r="E273" s="23">
        <f t="shared" si="33"/>
        <v>320.474160501412</v>
      </c>
      <c r="F273" s="23">
        <f t="shared" si="34"/>
        <v>1179.525839498588</v>
      </c>
      <c r="G273" s="23">
        <f t="shared" si="35"/>
        <v>50096.339840727334</v>
      </c>
      <c r="H273" s="29" t="str">
        <f t="shared" si="27"/>
        <v>No</v>
      </c>
      <c r="I273" s="23">
        <f t="shared" si="30"/>
        <v>375000</v>
      </c>
      <c r="J273" s="23">
        <f t="shared" si="31"/>
        <v>225096.339840727</v>
      </c>
    </row>
    <row r="274" spans="2:10" ht="12">
      <c r="B274" s="29">
        <f t="shared" si="28"/>
        <v>251</v>
      </c>
      <c r="C274" s="23">
        <f t="shared" si="32"/>
        <v>50096.339840727334</v>
      </c>
      <c r="D274" s="23">
        <f t="shared" si="29"/>
        <v>1500</v>
      </c>
      <c r="E274" s="23">
        <f t="shared" si="33"/>
        <v>313.10212400454583</v>
      </c>
      <c r="F274" s="23">
        <f t="shared" si="34"/>
        <v>1186.8978759954541</v>
      </c>
      <c r="G274" s="23">
        <f t="shared" si="35"/>
        <v>48909.44196473188</v>
      </c>
      <c r="H274" s="29" t="str">
        <f t="shared" si="27"/>
        <v>No</v>
      </c>
      <c r="I274" s="23">
        <f t="shared" si="30"/>
        <v>376500</v>
      </c>
      <c r="J274" s="23">
        <f t="shared" si="31"/>
        <v>225409.44196473155</v>
      </c>
    </row>
    <row r="275" spans="1:11" s="33" customFormat="1" ht="12">
      <c r="A275" s="30" t="s">
        <v>38</v>
      </c>
      <c r="B275" s="31">
        <f t="shared" si="28"/>
        <v>252</v>
      </c>
      <c r="C275" s="32">
        <f t="shared" si="32"/>
        <v>48909.44196473188</v>
      </c>
      <c r="D275" s="32">
        <f t="shared" si="29"/>
        <v>1500</v>
      </c>
      <c r="E275" s="32">
        <f t="shared" si="33"/>
        <v>305.68401227957423</v>
      </c>
      <c r="F275" s="32">
        <f t="shared" si="34"/>
        <v>1194.3159877204257</v>
      </c>
      <c r="G275" s="32">
        <f t="shared" si="35"/>
        <v>47715.125977011456</v>
      </c>
      <c r="H275" s="31" t="str">
        <f t="shared" si="27"/>
        <v>No</v>
      </c>
      <c r="I275" s="32">
        <f t="shared" si="30"/>
        <v>378000</v>
      </c>
      <c r="J275" s="32">
        <f t="shared" si="31"/>
        <v>225715.12597701114</v>
      </c>
      <c r="K275" s="33" t="s">
        <v>38</v>
      </c>
    </row>
    <row r="276" spans="2:10" ht="12">
      <c r="B276" s="29">
        <f t="shared" si="28"/>
        <v>253</v>
      </c>
      <c r="C276" s="23">
        <f t="shared" si="32"/>
        <v>47715.125977011456</v>
      </c>
      <c r="D276" s="23">
        <f t="shared" si="29"/>
        <v>1500</v>
      </c>
      <c r="E276" s="23">
        <f t="shared" si="33"/>
        <v>298.2195373563216</v>
      </c>
      <c r="F276" s="23">
        <f t="shared" si="34"/>
        <v>1201.7804626436784</v>
      </c>
      <c r="G276" s="23">
        <f t="shared" si="35"/>
        <v>46513.34551436778</v>
      </c>
      <c r="H276" s="29" t="str">
        <f t="shared" si="27"/>
        <v>No</v>
      </c>
      <c r="I276" s="23">
        <f t="shared" si="30"/>
        <v>379500</v>
      </c>
      <c r="J276" s="23">
        <f t="shared" si="31"/>
        <v>226013.34551436745</v>
      </c>
    </row>
    <row r="277" spans="2:10" ht="12">
      <c r="B277" s="29">
        <f t="shared" si="28"/>
        <v>254</v>
      </c>
      <c r="C277" s="23">
        <f t="shared" si="32"/>
        <v>46513.34551436778</v>
      </c>
      <c r="D277" s="23">
        <f t="shared" si="29"/>
        <v>1500</v>
      </c>
      <c r="E277" s="23">
        <f t="shared" si="33"/>
        <v>290.7084094647986</v>
      </c>
      <c r="F277" s="23">
        <f t="shared" si="34"/>
        <v>1209.2915905352015</v>
      </c>
      <c r="G277" s="23">
        <f t="shared" si="35"/>
        <v>45304.05392383258</v>
      </c>
      <c r="H277" s="29" t="str">
        <f t="shared" si="27"/>
        <v>No</v>
      </c>
      <c r="I277" s="23">
        <f t="shared" si="30"/>
        <v>381000</v>
      </c>
      <c r="J277" s="23">
        <f t="shared" si="31"/>
        <v>226304.05392383225</v>
      </c>
    </row>
    <row r="278" spans="2:10" ht="12">
      <c r="B278" s="29">
        <f t="shared" si="28"/>
        <v>255</v>
      </c>
      <c r="C278" s="23">
        <f t="shared" si="32"/>
        <v>45304.05392383258</v>
      </c>
      <c r="D278" s="23">
        <f t="shared" si="29"/>
        <v>1500</v>
      </c>
      <c r="E278" s="23">
        <f t="shared" si="33"/>
        <v>283.1503370239536</v>
      </c>
      <c r="F278" s="23">
        <f t="shared" si="34"/>
        <v>1216.8496629760464</v>
      </c>
      <c r="G278" s="23">
        <f t="shared" si="35"/>
        <v>44087.20426085653</v>
      </c>
      <c r="H278" s="29" t="str">
        <f t="shared" si="27"/>
        <v>No</v>
      </c>
      <c r="I278" s="23">
        <f t="shared" si="30"/>
        <v>382500</v>
      </c>
      <c r="J278" s="23">
        <f t="shared" si="31"/>
        <v>226587.2042608562</v>
      </c>
    </row>
    <row r="279" spans="2:10" ht="12">
      <c r="B279" s="29">
        <f t="shared" si="28"/>
        <v>256</v>
      </c>
      <c r="C279" s="23">
        <f t="shared" si="32"/>
        <v>44087.20426085653</v>
      </c>
      <c r="D279" s="23">
        <f t="shared" si="29"/>
        <v>1500</v>
      </c>
      <c r="E279" s="23">
        <f t="shared" si="33"/>
        <v>275.54502663035333</v>
      </c>
      <c r="F279" s="23">
        <f t="shared" si="34"/>
        <v>1224.4549733696467</v>
      </c>
      <c r="G279" s="23">
        <f t="shared" si="35"/>
        <v>42862.749287486884</v>
      </c>
      <c r="H279" s="29" t="str">
        <f t="shared" si="27"/>
        <v>No</v>
      </c>
      <c r="I279" s="23">
        <f t="shared" si="30"/>
        <v>384000</v>
      </c>
      <c r="J279" s="23">
        <f t="shared" si="31"/>
        <v>226862.74928748657</v>
      </c>
    </row>
    <row r="280" spans="2:10" ht="12">
      <c r="B280" s="29">
        <f t="shared" si="28"/>
        <v>257</v>
      </c>
      <c r="C280" s="23">
        <f t="shared" si="32"/>
        <v>42862.749287486884</v>
      </c>
      <c r="D280" s="23">
        <f t="shared" si="29"/>
        <v>1500</v>
      </c>
      <c r="E280" s="23">
        <f t="shared" si="33"/>
        <v>267.89218304679304</v>
      </c>
      <c r="F280" s="23">
        <f t="shared" si="34"/>
        <v>1232.107816953207</v>
      </c>
      <c r="G280" s="23">
        <f t="shared" si="35"/>
        <v>41630.64147053368</v>
      </c>
      <c r="H280" s="29" t="str">
        <f t="shared" si="27"/>
        <v>No</v>
      </c>
      <c r="I280" s="23">
        <f t="shared" si="30"/>
        <v>385500</v>
      </c>
      <c r="J280" s="23">
        <f t="shared" si="31"/>
        <v>227130.64147053336</v>
      </c>
    </row>
    <row r="281" spans="2:10" ht="12">
      <c r="B281" s="29">
        <f t="shared" si="28"/>
        <v>258</v>
      </c>
      <c r="C281" s="23">
        <f t="shared" si="32"/>
        <v>41630.64147053368</v>
      </c>
      <c r="D281" s="23">
        <f t="shared" si="29"/>
        <v>1500</v>
      </c>
      <c r="E281" s="23">
        <f t="shared" si="33"/>
        <v>260.19150919083546</v>
      </c>
      <c r="F281" s="23">
        <f t="shared" si="34"/>
        <v>1239.8084908091646</v>
      </c>
      <c r="G281" s="23">
        <f t="shared" si="35"/>
        <v>40390.83297972452</v>
      </c>
      <c r="H281" s="29" t="str">
        <f aca="true" t="shared" si="36" ref="H281:H344">IF(G281&lt;0.01,"Yes","No")</f>
        <v>No</v>
      </c>
      <c r="I281" s="23">
        <f t="shared" si="30"/>
        <v>387000</v>
      </c>
      <c r="J281" s="23">
        <f t="shared" si="31"/>
        <v>227390.8329797242</v>
      </c>
    </row>
    <row r="282" spans="2:10" ht="12">
      <c r="B282" s="29">
        <f aca="true" t="shared" si="37" ref="B282:B345">B281+1</f>
        <v>259</v>
      </c>
      <c r="C282" s="23">
        <f t="shared" si="32"/>
        <v>40390.83297972452</v>
      </c>
      <c r="D282" s="23">
        <f aca="true" t="shared" si="38" ref="D282:D345">IF(C282&lt;$F$14,C282+E282,$F$14)</f>
        <v>1500</v>
      </c>
      <c r="E282" s="23">
        <f t="shared" si="33"/>
        <v>252.4427061232782</v>
      </c>
      <c r="F282" s="23">
        <f t="shared" si="34"/>
        <v>1247.5572938767218</v>
      </c>
      <c r="G282" s="23">
        <f t="shared" si="35"/>
        <v>39143.275685847795</v>
      </c>
      <c r="H282" s="29" t="str">
        <f t="shared" si="36"/>
        <v>No</v>
      </c>
      <c r="I282" s="23">
        <f aca="true" t="shared" si="39" ref="I282:I345">I281+D282</f>
        <v>388500</v>
      </c>
      <c r="J282" s="23">
        <f aca="true" t="shared" si="40" ref="J282:J345">E282+J281</f>
        <v>227643.27568584747</v>
      </c>
    </row>
    <row r="283" spans="2:10" ht="12">
      <c r="B283" s="29">
        <f t="shared" si="37"/>
        <v>260</v>
      </c>
      <c r="C283" s="23">
        <f aca="true" t="shared" si="41" ref="C283:C346">G282</f>
        <v>39143.275685847795</v>
      </c>
      <c r="D283" s="23">
        <f t="shared" si="38"/>
        <v>1500</v>
      </c>
      <c r="E283" s="23">
        <f aca="true" t="shared" si="42" ref="E283:E346">C283*$F$10/12</f>
        <v>244.64547303654874</v>
      </c>
      <c r="F283" s="23">
        <f aca="true" t="shared" si="43" ref="F283:F346">D283-E283</f>
        <v>1255.3545269634512</v>
      </c>
      <c r="G283" s="23">
        <f aca="true" t="shared" si="44" ref="G283:G346">C283-F283</f>
        <v>37887.92115888435</v>
      </c>
      <c r="H283" s="29" t="str">
        <f t="shared" si="36"/>
        <v>No</v>
      </c>
      <c r="I283" s="23">
        <f t="shared" si="39"/>
        <v>390000</v>
      </c>
      <c r="J283" s="23">
        <f t="shared" si="40"/>
        <v>227887.921158884</v>
      </c>
    </row>
    <row r="284" spans="2:10" ht="12">
      <c r="B284" s="29">
        <f t="shared" si="37"/>
        <v>261</v>
      </c>
      <c r="C284" s="23">
        <f t="shared" si="41"/>
        <v>37887.92115888435</v>
      </c>
      <c r="D284" s="23">
        <f t="shared" si="38"/>
        <v>1500</v>
      </c>
      <c r="E284" s="23">
        <f t="shared" si="42"/>
        <v>236.79950724302716</v>
      </c>
      <c r="F284" s="23">
        <f t="shared" si="43"/>
        <v>1263.2004927569728</v>
      </c>
      <c r="G284" s="23">
        <f t="shared" si="44"/>
        <v>36624.720666127374</v>
      </c>
      <c r="H284" s="29" t="str">
        <f t="shared" si="36"/>
        <v>No</v>
      </c>
      <c r="I284" s="23">
        <f t="shared" si="39"/>
        <v>391500</v>
      </c>
      <c r="J284" s="23">
        <f t="shared" si="40"/>
        <v>228124.72066612705</v>
      </c>
    </row>
    <row r="285" spans="2:10" ht="12">
      <c r="B285" s="29">
        <f t="shared" si="37"/>
        <v>262</v>
      </c>
      <c r="C285" s="23">
        <f t="shared" si="41"/>
        <v>36624.720666127374</v>
      </c>
      <c r="D285" s="23">
        <f t="shared" si="38"/>
        <v>1500</v>
      </c>
      <c r="E285" s="23">
        <f t="shared" si="42"/>
        <v>228.90450416329608</v>
      </c>
      <c r="F285" s="23">
        <f t="shared" si="43"/>
        <v>1271.095495836704</v>
      </c>
      <c r="G285" s="23">
        <f t="shared" si="44"/>
        <v>35353.62517029067</v>
      </c>
      <c r="H285" s="29" t="str">
        <f t="shared" si="36"/>
        <v>No</v>
      </c>
      <c r="I285" s="23">
        <f t="shared" si="39"/>
        <v>393000</v>
      </c>
      <c r="J285" s="23">
        <f t="shared" si="40"/>
        <v>228353.62517029035</v>
      </c>
    </row>
    <row r="286" spans="2:10" ht="12">
      <c r="B286" s="29">
        <f t="shared" si="37"/>
        <v>263</v>
      </c>
      <c r="C286" s="23">
        <f t="shared" si="41"/>
        <v>35353.62517029067</v>
      </c>
      <c r="D286" s="23">
        <f t="shared" si="38"/>
        <v>1500</v>
      </c>
      <c r="E286" s="23">
        <f t="shared" si="42"/>
        <v>220.96015731431666</v>
      </c>
      <c r="F286" s="23">
        <f t="shared" si="43"/>
        <v>1279.0398426856834</v>
      </c>
      <c r="G286" s="23">
        <f t="shared" si="44"/>
        <v>34074.58532760498</v>
      </c>
      <c r="H286" s="29" t="str">
        <f t="shared" si="36"/>
        <v>No</v>
      </c>
      <c r="I286" s="23">
        <f t="shared" si="39"/>
        <v>394500</v>
      </c>
      <c r="J286" s="23">
        <f t="shared" si="40"/>
        <v>228574.58532760467</v>
      </c>
    </row>
    <row r="287" spans="1:11" s="33" customFormat="1" ht="12">
      <c r="A287" s="30" t="s">
        <v>39</v>
      </c>
      <c r="B287" s="31">
        <f t="shared" si="37"/>
        <v>264</v>
      </c>
      <c r="C287" s="32">
        <f t="shared" si="41"/>
        <v>34074.58532760498</v>
      </c>
      <c r="D287" s="32">
        <f t="shared" si="38"/>
        <v>1500</v>
      </c>
      <c r="E287" s="32">
        <f t="shared" si="42"/>
        <v>212.96615829753114</v>
      </c>
      <c r="F287" s="32">
        <f t="shared" si="43"/>
        <v>1287.0338417024689</v>
      </c>
      <c r="G287" s="32">
        <f t="shared" si="44"/>
        <v>32787.55148590251</v>
      </c>
      <c r="H287" s="31" t="str">
        <f t="shared" si="36"/>
        <v>No</v>
      </c>
      <c r="I287" s="32">
        <f t="shared" si="39"/>
        <v>396000</v>
      </c>
      <c r="J287" s="32">
        <f t="shared" si="40"/>
        <v>228787.5514859022</v>
      </c>
      <c r="K287" s="33" t="s">
        <v>39</v>
      </c>
    </row>
    <row r="288" spans="2:10" ht="12">
      <c r="B288" s="29">
        <f t="shared" si="37"/>
        <v>265</v>
      </c>
      <c r="C288" s="23">
        <f t="shared" si="41"/>
        <v>32787.55148590251</v>
      </c>
      <c r="D288" s="23">
        <f t="shared" si="38"/>
        <v>1500</v>
      </c>
      <c r="E288" s="23">
        <f t="shared" si="42"/>
        <v>204.9221967868907</v>
      </c>
      <c r="F288" s="23">
        <f t="shared" si="43"/>
        <v>1295.0778032131093</v>
      </c>
      <c r="G288" s="23">
        <f t="shared" si="44"/>
        <v>31492.473682689404</v>
      </c>
      <c r="H288" s="29" t="str">
        <f t="shared" si="36"/>
        <v>No</v>
      </c>
      <c r="I288" s="23">
        <f t="shared" si="39"/>
        <v>397500</v>
      </c>
      <c r="J288" s="23">
        <f t="shared" si="40"/>
        <v>228992.47368268907</v>
      </c>
    </row>
    <row r="289" spans="2:10" ht="12">
      <c r="B289" s="29">
        <f t="shared" si="37"/>
        <v>266</v>
      </c>
      <c r="C289" s="23">
        <f t="shared" si="41"/>
        <v>31492.473682689404</v>
      </c>
      <c r="D289" s="23">
        <f t="shared" si="38"/>
        <v>1500</v>
      </c>
      <c r="E289" s="23">
        <f t="shared" si="42"/>
        <v>196.82796051680876</v>
      </c>
      <c r="F289" s="23">
        <f t="shared" si="43"/>
        <v>1303.1720394831912</v>
      </c>
      <c r="G289" s="23">
        <f t="shared" si="44"/>
        <v>30189.301643206214</v>
      </c>
      <c r="H289" s="29" t="str">
        <f t="shared" si="36"/>
        <v>No</v>
      </c>
      <c r="I289" s="23">
        <f t="shared" si="39"/>
        <v>399000</v>
      </c>
      <c r="J289" s="23">
        <f t="shared" si="40"/>
        <v>229189.3016432059</v>
      </c>
    </row>
    <row r="290" spans="2:10" ht="12">
      <c r="B290" s="29">
        <f t="shared" si="37"/>
        <v>267</v>
      </c>
      <c r="C290" s="23">
        <f t="shared" si="41"/>
        <v>30189.301643206214</v>
      </c>
      <c r="D290" s="23">
        <f t="shared" si="38"/>
        <v>1500</v>
      </c>
      <c r="E290" s="23">
        <f t="shared" si="42"/>
        <v>188.68313527003883</v>
      </c>
      <c r="F290" s="23">
        <f t="shared" si="43"/>
        <v>1311.3168647299613</v>
      </c>
      <c r="G290" s="23">
        <f t="shared" si="44"/>
        <v>28877.984778476253</v>
      </c>
      <c r="H290" s="29" t="str">
        <f t="shared" si="36"/>
        <v>No</v>
      </c>
      <c r="I290" s="23">
        <f t="shared" si="39"/>
        <v>400500</v>
      </c>
      <c r="J290" s="23">
        <f t="shared" si="40"/>
        <v>229377.98477847592</v>
      </c>
    </row>
    <row r="291" spans="2:10" ht="12">
      <c r="B291" s="29">
        <f t="shared" si="37"/>
        <v>268</v>
      </c>
      <c r="C291" s="23">
        <f t="shared" si="41"/>
        <v>28877.984778476253</v>
      </c>
      <c r="D291" s="23">
        <f t="shared" si="38"/>
        <v>1500</v>
      </c>
      <c r="E291" s="23">
        <f t="shared" si="42"/>
        <v>180.48740486547658</v>
      </c>
      <c r="F291" s="23">
        <f t="shared" si="43"/>
        <v>1319.5125951345235</v>
      </c>
      <c r="G291" s="23">
        <f t="shared" si="44"/>
        <v>27558.472183341728</v>
      </c>
      <c r="H291" s="29" t="str">
        <f t="shared" si="36"/>
        <v>No</v>
      </c>
      <c r="I291" s="23">
        <f t="shared" si="39"/>
        <v>402000</v>
      </c>
      <c r="J291" s="23">
        <f t="shared" si="40"/>
        <v>229558.4721833414</v>
      </c>
    </row>
    <row r="292" spans="2:10" ht="12">
      <c r="B292" s="29">
        <f t="shared" si="37"/>
        <v>269</v>
      </c>
      <c r="C292" s="23">
        <f t="shared" si="41"/>
        <v>27558.472183341728</v>
      </c>
      <c r="D292" s="23">
        <f t="shared" si="38"/>
        <v>1500</v>
      </c>
      <c r="E292" s="23">
        <f t="shared" si="42"/>
        <v>172.2404511458858</v>
      </c>
      <c r="F292" s="23">
        <f t="shared" si="43"/>
        <v>1327.7595488541142</v>
      </c>
      <c r="G292" s="23">
        <f t="shared" si="44"/>
        <v>26230.712634487612</v>
      </c>
      <c r="H292" s="29" t="str">
        <f t="shared" si="36"/>
        <v>No</v>
      </c>
      <c r="I292" s="23">
        <f t="shared" si="39"/>
        <v>403500</v>
      </c>
      <c r="J292" s="23">
        <f t="shared" si="40"/>
        <v>229730.71263448728</v>
      </c>
    </row>
    <row r="293" spans="2:10" ht="12">
      <c r="B293" s="29">
        <f t="shared" si="37"/>
        <v>270</v>
      </c>
      <c r="C293" s="23">
        <f t="shared" si="41"/>
        <v>26230.712634487612</v>
      </c>
      <c r="D293" s="23">
        <f t="shared" si="38"/>
        <v>1500</v>
      </c>
      <c r="E293" s="23">
        <f t="shared" si="42"/>
        <v>163.94195396554758</v>
      </c>
      <c r="F293" s="23">
        <f t="shared" si="43"/>
        <v>1336.0580460344524</v>
      </c>
      <c r="G293" s="23">
        <f t="shared" si="44"/>
        <v>24894.65458845316</v>
      </c>
      <c r="H293" s="29" t="str">
        <f t="shared" si="36"/>
        <v>No</v>
      </c>
      <c r="I293" s="23">
        <f t="shared" si="39"/>
        <v>405000</v>
      </c>
      <c r="J293" s="23">
        <f t="shared" si="40"/>
        <v>229894.65458845283</v>
      </c>
    </row>
    <row r="294" spans="2:10" ht="12">
      <c r="B294" s="29">
        <f t="shared" si="37"/>
        <v>271</v>
      </c>
      <c r="C294" s="23">
        <f t="shared" si="41"/>
        <v>24894.65458845316</v>
      </c>
      <c r="D294" s="23">
        <f t="shared" si="38"/>
        <v>1500</v>
      </c>
      <c r="E294" s="23">
        <f t="shared" si="42"/>
        <v>155.59159117783224</v>
      </c>
      <c r="F294" s="23">
        <f t="shared" si="43"/>
        <v>1344.4084088221678</v>
      </c>
      <c r="G294" s="23">
        <f t="shared" si="44"/>
        <v>23550.24617963099</v>
      </c>
      <c r="H294" s="29" t="str">
        <f t="shared" si="36"/>
        <v>No</v>
      </c>
      <c r="I294" s="23">
        <f t="shared" si="39"/>
        <v>406500</v>
      </c>
      <c r="J294" s="23">
        <f t="shared" si="40"/>
        <v>230050.24617963066</v>
      </c>
    </row>
    <row r="295" spans="2:10" ht="12">
      <c r="B295" s="29">
        <f t="shared" si="37"/>
        <v>272</v>
      </c>
      <c r="C295" s="23">
        <f t="shared" si="41"/>
        <v>23550.24617963099</v>
      </c>
      <c r="D295" s="23">
        <f t="shared" si="38"/>
        <v>1500</v>
      </c>
      <c r="E295" s="23">
        <f t="shared" si="42"/>
        <v>147.1890386226937</v>
      </c>
      <c r="F295" s="23">
        <f t="shared" si="43"/>
        <v>1352.8109613773063</v>
      </c>
      <c r="G295" s="23">
        <f t="shared" si="44"/>
        <v>22197.435218253686</v>
      </c>
      <c r="H295" s="29" t="str">
        <f t="shared" si="36"/>
        <v>No</v>
      </c>
      <c r="I295" s="23">
        <f t="shared" si="39"/>
        <v>408000</v>
      </c>
      <c r="J295" s="23">
        <f t="shared" si="40"/>
        <v>230197.43521825335</v>
      </c>
    </row>
    <row r="296" spans="2:10" ht="12">
      <c r="B296" s="29">
        <f t="shared" si="37"/>
        <v>273</v>
      </c>
      <c r="C296" s="23">
        <f t="shared" si="41"/>
        <v>22197.435218253686</v>
      </c>
      <c r="D296" s="23">
        <f t="shared" si="38"/>
        <v>1500</v>
      </c>
      <c r="E296" s="23">
        <f t="shared" si="42"/>
        <v>138.73397011408554</v>
      </c>
      <c r="F296" s="23">
        <f t="shared" si="43"/>
        <v>1361.2660298859146</v>
      </c>
      <c r="G296" s="23">
        <f t="shared" si="44"/>
        <v>20836.16918836777</v>
      </c>
      <c r="H296" s="29" t="str">
        <f t="shared" si="36"/>
        <v>No</v>
      </c>
      <c r="I296" s="23">
        <f t="shared" si="39"/>
        <v>409500</v>
      </c>
      <c r="J296" s="23">
        <f t="shared" si="40"/>
        <v>230336.16918836744</v>
      </c>
    </row>
    <row r="297" spans="2:10" ht="12">
      <c r="B297" s="29">
        <f t="shared" si="37"/>
        <v>274</v>
      </c>
      <c r="C297" s="23">
        <f t="shared" si="41"/>
        <v>20836.16918836777</v>
      </c>
      <c r="D297" s="23">
        <f t="shared" si="38"/>
        <v>1500</v>
      </c>
      <c r="E297" s="23">
        <f t="shared" si="42"/>
        <v>130.22605742729857</v>
      </c>
      <c r="F297" s="23">
        <f t="shared" si="43"/>
        <v>1369.7739425727013</v>
      </c>
      <c r="G297" s="23">
        <f t="shared" si="44"/>
        <v>19466.39524579507</v>
      </c>
      <c r="H297" s="29" t="str">
        <f t="shared" si="36"/>
        <v>No</v>
      </c>
      <c r="I297" s="23">
        <f t="shared" si="39"/>
        <v>411000</v>
      </c>
      <c r="J297" s="23">
        <f t="shared" si="40"/>
        <v>230466.39524579473</v>
      </c>
    </row>
    <row r="298" spans="2:10" ht="12">
      <c r="B298" s="29">
        <f t="shared" si="37"/>
        <v>275</v>
      </c>
      <c r="C298" s="23">
        <f t="shared" si="41"/>
        <v>19466.39524579507</v>
      </c>
      <c r="D298" s="23">
        <f t="shared" si="38"/>
        <v>1500</v>
      </c>
      <c r="E298" s="23">
        <f t="shared" si="42"/>
        <v>121.66497028621917</v>
      </c>
      <c r="F298" s="23">
        <f t="shared" si="43"/>
        <v>1378.3350297137808</v>
      </c>
      <c r="G298" s="23">
        <f t="shared" si="44"/>
        <v>18088.06021608129</v>
      </c>
      <c r="H298" s="29" t="str">
        <f t="shared" si="36"/>
        <v>No</v>
      </c>
      <c r="I298" s="23">
        <f t="shared" si="39"/>
        <v>412500</v>
      </c>
      <c r="J298" s="23">
        <f t="shared" si="40"/>
        <v>230588.06021608095</v>
      </c>
    </row>
    <row r="299" spans="1:11" s="33" customFormat="1" ht="12">
      <c r="A299" s="30" t="s">
        <v>40</v>
      </c>
      <c r="B299" s="31">
        <f t="shared" si="37"/>
        <v>276</v>
      </c>
      <c r="C299" s="32">
        <f t="shared" si="41"/>
        <v>18088.06021608129</v>
      </c>
      <c r="D299" s="32">
        <f t="shared" si="38"/>
        <v>1500</v>
      </c>
      <c r="E299" s="32">
        <f t="shared" si="42"/>
        <v>113.05037635050805</v>
      </c>
      <c r="F299" s="32">
        <f t="shared" si="43"/>
        <v>1386.949623649492</v>
      </c>
      <c r="G299" s="32">
        <f t="shared" si="44"/>
        <v>16701.110592431796</v>
      </c>
      <c r="H299" s="31" t="str">
        <f t="shared" si="36"/>
        <v>No</v>
      </c>
      <c r="I299" s="32">
        <f t="shared" si="39"/>
        <v>414000</v>
      </c>
      <c r="J299" s="32">
        <f t="shared" si="40"/>
        <v>230701.11059243145</v>
      </c>
      <c r="K299" s="33" t="s">
        <v>40</v>
      </c>
    </row>
    <row r="300" spans="2:10" ht="12">
      <c r="B300" s="29">
        <f t="shared" si="37"/>
        <v>277</v>
      </c>
      <c r="C300" s="23">
        <f t="shared" si="41"/>
        <v>16701.110592431796</v>
      </c>
      <c r="D300" s="23">
        <f t="shared" si="38"/>
        <v>1500</v>
      </c>
      <c r="E300" s="23">
        <f t="shared" si="42"/>
        <v>104.38194120269873</v>
      </c>
      <c r="F300" s="23">
        <f t="shared" si="43"/>
        <v>1395.6180587973013</v>
      </c>
      <c r="G300" s="23">
        <f t="shared" si="44"/>
        <v>15305.492533634495</v>
      </c>
      <c r="H300" s="29" t="str">
        <f t="shared" si="36"/>
        <v>No</v>
      </c>
      <c r="I300" s="23">
        <f t="shared" si="39"/>
        <v>415500</v>
      </c>
      <c r="J300" s="23">
        <f t="shared" si="40"/>
        <v>230805.49253363415</v>
      </c>
    </row>
    <row r="301" spans="2:10" ht="12">
      <c r="B301" s="29">
        <f t="shared" si="37"/>
        <v>278</v>
      </c>
      <c r="C301" s="23">
        <f t="shared" si="41"/>
        <v>15305.492533634495</v>
      </c>
      <c r="D301" s="23">
        <f t="shared" si="38"/>
        <v>1500</v>
      </c>
      <c r="E301" s="23">
        <f t="shared" si="42"/>
        <v>95.65932833521559</v>
      </c>
      <c r="F301" s="23">
        <f t="shared" si="43"/>
        <v>1404.3406716647844</v>
      </c>
      <c r="G301" s="23">
        <f t="shared" si="44"/>
        <v>13901.15186196971</v>
      </c>
      <c r="H301" s="29" t="str">
        <f t="shared" si="36"/>
        <v>No</v>
      </c>
      <c r="I301" s="23">
        <f t="shared" si="39"/>
        <v>417000</v>
      </c>
      <c r="J301" s="23">
        <f t="shared" si="40"/>
        <v>230901.15186196938</v>
      </c>
    </row>
    <row r="302" spans="2:10" ht="12">
      <c r="B302" s="29">
        <f t="shared" si="37"/>
        <v>279</v>
      </c>
      <c r="C302" s="23">
        <f t="shared" si="41"/>
        <v>13901.15186196971</v>
      </c>
      <c r="D302" s="23">
        <f t="shared" si="38"/>
        <v>1500</v>
      </c>
      <c r="E302" s="23">
        <f t="shared" si="42"/>
        <v>86.88219913731069</v>
      </c>
      <c r="F302" s="23">
        <f t="shared" si="43"/>
        <v>1413.1178008626894</v>
      </c>
      <c r="G302" s="23">
        <f t="shared" si="44"/>
        <v>12488.03406110702</v>
      </c>
      <c r="H302" s="29" t="str">
        <f t="shared" si="36"/>
        <v>No</v>
      </c>
      <c r="I302" s="23">
        <f t="shared" si="39"/>
        <v>418500</v>
      </c>
      <c r="J302" s="23">
        <f t="shared" si="40"/>
        <v>230988.03406110668</v>
      </c>
    </row>
    <row r="303" spans="2:10" ht="12">
      <c r="B303" s="29">
        <f t="shared" si="37"/>
        <v>280</v>
      </c>
      <c r="C303" s="23">
        <f t="shared" si="41"/>
        <v>12488.03406110702</v>
      </c>
      <c r="D303" s="23">
        <f t="shared" si="38"/>
        <v>1500</v>
      </c>
      <c r="E303" s="23">
        <f t="shared" si="42"/>
        <v>78.05021288191888</v>
      </c>
      <c r="F303" s="23">
        <f t="shared" si="43"/>
        <v>1421.949787118081</v>
      </c>
      <c r="G303" s="23">
        <f t="shared" si="44"/>
        <v>11066.08427398894</v>
      </c>
      <c r="H303" s="29" t="str">
        <f t="shared" si="36"/>
        <v>No</v>
      </c>
      <c r="I303" s="23">
        <f t="shared" si="39"/>
        <v>420000</v>
      </c>
      <c r="J303" s="23">
        <f t="shared" si="40"/>
        <v>231066.08427398858</v>
      </c>
    </row>
    <row r="304" spans="2:10" ht="12">
      <c r="B304" s="29">
        <f t="shared" si="37"/>
        <v>281</v>
      </c>
      <c r="C304" s="23">
        <f t="shared" si="41"/>
        <v>11066.08427398894</v>
      </c>
      <c r="D304" s="23">
        <f t="shared" si="38"/>
        <v>1500</v>
      </c>
      <c r="E304" s="23">
        <f t="shared" si="42"/>
        <v>69.16302671243086</v>
      </c>
      <c r="F304" s="23">
        <f t="shared" si="43"/>
        <v>1430.8369732875692</v>
      </c>
      <c r="G304" s="23">
        <f t="shared" si="44"/>
        <v>9635.24730070137</v>
      </c>
      <c r="H304" s="29" t="str">
        <f t="shared" si="36"/>
        <v>No</v>
      </c>
      <c r="I304" s="23">
        <f t="shared" si="39"/>
        <v>421500</v>
      </c>
      <c r="J304" s="23">
        <f t="shared" si="40"/>
        <v>231135.247300701</v>
      </c>
    </row>
    <row r="305" spans="2:10" ht="12">
      <c r="B305" s="29">
        <f t="shared" si="37"/>
        <v>282</v>
      </c>
      <c r="C305" s="23">
        <f t="shared" si="41"/>
        <v>9635.24730070137</v>
      </c>
      <c r="D305" s="23">
        <f t="shared" si="38"/>
        <v>1500</v>
      </c>
      <c r="E305" s="23">
        <f t="shared" si="42"/>
        <v>60.220295629383564</v>
      </c>
      <c r="F305" s="23">
        <f t="shared" si="43"/>
        <v>1439.7797043706164</v>
      </c>
      <c r="G305" s="23">
        <f t="shared" si="44"/>
        <v>8195.467596330755</v>
      </c>
      <c r="H305" s="29" t="str">
        <f t="shared" si="36"/>
        <v>No</v>
      </c>
      <c r="I305" s="23">
        <f t="shared" si="39"/>
        <v>423000</v>
      </c>
      <c r="J305" s="23">
        <f t="shared" si="40"/>
        <v>231195.4675963304</v>
      </c>
    </row>
    <row r="306" spans="2:10" ht="12">
      <c r="B306" s="29">
        <f t="shared" si="37"/>
        <v>283</v>
      </c>
      <c r="C306" s="23">
        <f t="shared" si="41"/>
        <v>8195.467596330755</v>
      </c>
      <c r="D306" s="23">
        <f t="shared" si="38"/>
        <v>1500</v>
      </c>
      <c r="E306" s="23">
        <f t="shared" si="42"/>
        <v>51.221672477067216</v>
      </c>
      <c r="F306" s="23">
        <f t="shared" si="43"/>
        <v>1448.7783275229328</v>
      </c>
      <c r="G306" s="23">
        <f t="shared" si="44"/>
        <v>6746.6892688078215</v>
      </c>
      <c r="H306" s="29" t="str">
        <f t="shared" si="36"/>
        <v>No</v>
      </c>
      <c r="I306" s="23">
        <f t="shared" si="39"/>
        <v>424500</v>
      </c>
      <c r="J306" s="23">
        <f t="shared" si="40"/>
        <v>231246.68926880744</v>
      </c>
    </row>
    <row r="307" spans="2:10" ht="12">
      <c r="B307" s="29">
        <f t="shared" si="37"/>
        <v>284</v>
      </c>
      <c r="C307" s="23">
        <f t="shared" si="41"/>
        <v>6746.6892688078215</v>
      </c>
      <c r="D307" s="23">
        <f t="shared" si="38"/>
        <v>1500</v>
      </c>
      <c r="E307" s="23">
        <f t="shared" si="42"/>
        <v>42.16680793004888</v>
      </c>
      <c r="F307" s="23">
        <f t="shared" si="43"/>
        <v>1457.833192069951</v>
      </c>
      <c r="G307" s="23">
        <f t="shared" si="44"/>
        <v>5288.85607673787</v>
      </c>
      <c r="H307" s="29" t="str">
        <f t="shared" si="36"/>
        <v>No</v>
      </c>
      <c r="I307" s="23">
        <f t="shared" si="39"/>
        <v>426000</v>
      </c>
      <c r="J307" s="23">
        <f t="shared" si="40"/>
        <v>231288.8560767375</v>
      </c>
    </row>
    <row r="308" spans="2:10" ht="12">
      <c r="B308" s="29">
        <f t="shared" si="37"/>
        <v>285</v>
      </c>
      <c r="C308" s="23">
        <f t="shared" si="41"/>
        <v>5288.85607673787</v>
      </c>
      <c r="D308" s="23">
        <f t="shared" si="38"/>
        <v>1500</v>
      </c>
      <c r="E308" s="23">
        <f t="shared" si="42"/>
        <v>33.05535047961169</v>
      </c>
      <c r="F308" s="23">
        <f t="shared" si="43"/>
        <v>1466.9446495203883</v>
      </c>
      <c r="G308" s="23">
        <f t="shared" si="44"/>
        <v>3821.911427217482</v>
      </c>
      <c r="H308" s="29" t="str">
        <f t="shared" si="36"/>
        <v>No</v>
      </c>
      <c r="I308" s="23">
        <f t="shared" si="39"/>
        <v>427500</v>
      </c>
      <c r="J308" s="23">
        <f t="shared" si="40"/>
        <v>231321.9114272171</v>
      </c>
    </row>
    <row r="309" spans="2:10" ht="12">
      <c r="B309" s="29">
        <f t="shared" si="37"/>
        <v>286</v>
      </c>
      <c r="C309" s="23">
        <f t="shared" si="41"/>
        <v>3821.911427217482</v>
      </c>
      <c r="D309" s="23">
        <f t="shared" si="38"/>
        <v>1500</v>
      </c>
      <c r="E309" s="23">
        <f t="shared" si="42"/>
        <v>23.886946420109265</v>
      </c>
      <c r="F309" s="23">
        <f t="shared" si="43"/>
        <v>1476.1130535798907</v>
      </c>
      <c r="G309" s="23">
        <f t="shared" si="44"/>
        <v>2345.7983736375913</v>
      </c>
      <c r="H309" s="29" t="str">
        <f t="shared" si="36"/>
        <v>No</v>
      </c>
      <c r="I309" s="23">
        <f t="shared" si="39"/>
        <v>429000</v>
      </c>
      <c r="J309" s="23">
        <f t="shared" si="40"/>
        <v>231345.7983736372</v>
      </c>
    </row>
    <row r="310" spans="2:10" ht="12">
      <c r="B310" s="29">
        <f t="shared" si="37"/>
        <v>287</v>
      </c>
      <c r="C310" s="23">
        <f t="shared" si="41"/>
        <v>2345.7983736375913</v>
      </c>
      <c r="D310" s="23">
        <f t="shared" si="38"/>
        <v>1500</v>
      </c>
      <c r="E310" s="23">
        <f t="shared" si="42"/>
        <v>14.661239835234944</v>
      </c>
      <c r="F310" s="23">
        <f t="shared" si="43"/>
        <v>1485.338760164765</v>
      </c>
      <c r="G310" s="23">
        <f t="shared" si="44"/>
        <v>860.4596134728263</v>
      </c>
      <c r="H310" s="29" t="str">
        <f t="shared" si="36"/>
        <v>No</v>
      </c>
      <c r="I310" s="23">
        <f t="shared" si="39"/>
        <v>430500</v>
      </c>
      <c r="J310" s="23">
        <f t="shared" si="40"/>
        <v>231360.45961347243</v>
      </c>
    </row>
    <row r="311" spans="1:11" s="33" customFormat="1" ht="12">
      <c r="A311" s="30" t="s">
        <v>41</v>
      </c>
      <c r="B311" s="31">
        <f t="shared" si="37"/>
        <v>288</v>
      </c>
      <c r="C311" s="32">
        <f t="shared" si="41"/>
        <v>860.4596134728263</v>
      </c>
      <c r="D311" s="32">
        <f t="shared" si="38"/>
        <v>865.8374860570315</v>
      </c>
      <c r="E311" s="32">
        <f t="shared" si="42"/>
        <v>5.377872584205164</v>
      </c>
      <c r="F311" s="32">
        <f t="shared" si="43"/>
        <v>860.4596134728263</v>
      </c>
      <c r="G311" s="32">
        <f t="shared" si="44"/>
        <v>0</v>
      </c>
      <c r="H311" s="31" t="str">
        <f t="shared" si="36"/>
        <v>Yes</v>
      </c>
      <c r="I311" s="32">
        <f t="shared" si="39"/>
        <v>431365.837486057</v>
      </c>
      <c r="J311" s="32">
        <f t="shared" si="40"/>
        <v>231365.83748605664</v>
      </c>
      <c r="K311" s="33" t="s">
        <v>41</v>
      </c>
    </row>
    <row r="312" spans="2:10" ht="12">
      <c r="B312" s="29">
        <f t="shared" si="37"/>
        <v>289</v>
      </c>
      <c r="C312" s="23">
        <f t="shared" si="41"/>
        <v>0</v>
      </c>
      <c r="D312" s="23">
        <f t="shared" si="38"/>
        <v>0</v>
      </c>
      <c r="E312" s="23">
        <f t="shared" si="42"/>
        <v>0</v>
      </c>
      <c r="F312" s="23">
        <f t="shared" si="43"/>
        <v>0</v>
      </c>
      <c r="G312" s="23">
        <f t="shared" si="44"/>
        <v>0</v>
      </c>
      <c r="H312" s="29" t="str">
        <f t="shared" si="36"/>
        <v>Yes</v>
      </c>
      <c r="I312" s="23">
        <f t="shared" si="39"/>
        <v>431365.837486057</v>
      </c>
      <c r="J312" s="23">
        <f t="shared" si="40"/>
        <v>231365.83748605664</v>
      </c>
    </row>
    <row r="313" spans="2:10" ht="12">
      <c r="B313" s="29">
        <f t="shared" si="37"/>
        <v>290</v>
      </c>
      <c r="C313" s="23">
        <f t="shared" si="41"/>
        <v>0</v>
      </c>
      <c r="D313" s="23">
        <f t="shared" si="38"/>
        <v>0</v>
      </c>
      <c r="E313" s="23">
        <f t="shared" si="42"/>
        <v>0</v>
      </c>
      <c r="F313" s="23">
        <f t="shared" si="43"/>
        <v>0</v>
      </c>
      <c r="G313" s="23">
        <f t="shared" si="44"/>
        <v>0</v>
      </c>
      <c r="H313" s="29" t="str">
        <f t="shared" si="36"/>
        <v>Yes</v>
      </c>
      <c r="I313" s="23">
        <f t="shared" si="39"/>
        <v>431365.837486057</v>
      </c>
      <c r="J313" s="23">
        <f t="shared" si="40"/>
        <v>231365.83748605664</v>
      </c>
    </row>
    <row r="314" spans="2:10" ht="12">
      <c r="B314" s="29">
        <f t="shared" si="37"/>
        <v>291</v>
      </c>
      <c r="C314" s="23">
        <f t="shared" si="41"/>
        <v>0</v>
      </c>
      <c r="D314" s="23">
        <f t="shared" si="38"/>
        <v>0</v>
      </c>
      <c r="E314" s="23">
        <f t="shared" si="42"/>
        <v>0</v>
      </c>
      <c r="F314" s="23">
        <f t="shared" si="43"/>
        <v>0</v>
      </c>
      <c r="G314" s="23">
        <f t="shared" si="44"/>
        <v>0</v>
      </c>
      <c r="H314" s="29" t="str">
        <f t="shared" si="36"/>
        <v>Yes</v>
      </c>
      <c r="I314" s="23">
        <f t="shared" si="39"/>
        <v>431365.837486057</v>
      </c>
      <c r="J314" s="23">
        <f t="shared" si="40"/>
        <v>231365.83748605664</v>
      </c>
    </row>
    <row r="315" spans="2:10" ht="12">
      <c r="B315" s="29">
        <f t="shared" si="37"/>
        <v>292</v>
      </c>
      <c r="C315" s="23">
        <f t="shared" si="41"/>
        <v>0</v>
      </c>
      <c r="D315" s="23">
        <f t="shared" si="38"/>
        <v>0</v>
      </c>
      <c r="E315" s="23">
        <f t="shared" si="42"/>
        <v>0</v>
      </c>
      <c r="F315" s="23">
        <f t="shared" si="43"/>
        <v>0</v>
      </c>
      <c r="G315" s="23">
        <f t="shared" si="44"/>
        <v>0</v>
      </c>
      <c r="H315" s="29" t="str">
        <f t="shared" si="36"/>
        <v>Yes</v>
      </c>
      <c r="I315" s="23">
        <f t="shared" si="39"/>
        <v>431365.837486057</v>
      </c>
      <c r="J315" s="23">
        <f t="shared" si="40"/>
        <v>231365.83748605664</v>
      </c>
    </row>
    <row r="316" spans="2:10" ht="12">
      <c r="B316" s="29">
        <f t="shared" si="37"/>
        <v>293</v>
      </c>
      <c r="C316" s="23">
        <f t="shared" si="41"/>
        <v>0</v>
      </c>
      <c r="D316" s="23">
        <f t="shared" si="38"/>
        <v>0</v>
      </c>
      <c r="E316" s="23">
        <f t="shared" si="42"/>
        <v>0</v>
      </c>
      <c r="F316" s="23">
        <f t="shared" si="43"/>
        <v>0</v>
      </c>
      <c r="G316" s="23">
        <f t="shared" si="44"/>
        <v>0</v>
      </c>
      <c r="H316" s="29" t="str">
        <f t="shared" si="36"/>
        <v>Yes</v>
      </c>
      <c r="I316" s="23">
        <f t="shared" si="39"/>
        <v>431365.837486057</v>
      </c>
      <c r="J316" s="23">
        <f t="shared" si="40"/>
        <v>231365.83748605664</v>
      </c>
    </row>
    <row r="317" spans="2:10" ht="12">
      <c r="B317" s="29">
        <f t="shared" si="37"/>
        <v>294</v>
      </c>
      <c r="C317" s="23">
        <f t="shared" si="41"/>
        <v>0</v>
      </c>
      <c r="D317" s="23">
        <f t="shared" si="38"/>
        <v>0</v>
      </c>
      <c r="E317" s="23">
        <f t="shared" si="42"/>
        <v>0</v>
      </c>
      <c r="F317" s="23">
        <f t="shared" si="43"/>
        <v>0</v>
      </c>
      <c r="G317" s="23">
        <f t="shared" si="44"/>
        <v>0</v>
      </c>
      <c r="H317" s="29" t="str">
        <f t="shared" si="36"/>
        <v>Yes</v>
      </c>
      <c r="I317" s="23">
        <f t="shared" si="39"/>
        <v>431365.837486057</v>
      </c>
      <c r="J317" s="23">
        <f t="shared" si="40"/>
        <v>231365.83748605664</v>
      </c>
    </row>
    <row r="318" spans="2:10" ht="12">
      <c r="B318" s="29">
        <f t="shared" si="37"/>
        <v>295</v>
      </c>
      <c r="C318" s="23">
        <f t="shared" si="41"/>
        <v>0</v>
      </c>
      <c r="D318" s="23">
        <f t="shared" si="38"/>
        <v>0</v>
      </c>
      <c r="E318" s="23">
        <f t="shared" si="42"/>
        <v>0</v>
      </c>
      <c r="F318" s="23">
        <f t="shared" si="43"/>
        <v>0</v>
      </c>
      <c r="G318" s="23">
        <f t="shared" si="44"/>
        <v>0</v>
      </c>
      <c r="H318" s="29" t="str">
        <f t="shared" si="36"/>
        <v>Yes</v>
      </c>
      <c r="I318" s="23">
        <f t="shared" si="39"/>
        <v>431365.837486057</v>
      </c>
      <c r="J318" s="23">
        <f t="shared" si="40"/>
        <v>231365.83748605664</v>
      </c>
    </row>
    <row r="319" spans="2:10" ht="12">
      <c r="B319" s="29">
        <f t="shared" si="37"/>
        <v>296</v>
      </c>
      <c r="C319" s="23">
        <f t="shared" si="41"/>
        <v>0</v>
      </c>
      <c r="D319" s="23">
        <f t="shared" si="38"/>
        <v>0</v>
      </c>
      <c r="E319" s="23">
        <f t="shared" si="42"/>
        <v>0</v>
      </c>
      <c r="F319" s="23">
        <f t="shared" si="43"/>
        <v>0</v>
      </c>
      <c r="G319" s="23">
        <f t="shared" si="44"/>
        <v>0</v>
      </c>
      <c r="H319" s="29" t="str">
        <f t="shared" si="36"/>
        <v>Yes</v>
      </c>
      <c r="I319" s="23">
        <f t="shared" si="39"/>
        <v>431365.837486057</v>
      </c>
      <c r="J319" s="23">
        <f t="shared" si="40"/>
        <v>231365.83748605664</v>
      </c>
    </row>
    <row r="320" spans="2:10" ht="12">
      <c r="B320" s="29">
        <f t="shared" si="37"/>
        <v>297</v>
      </c>
      <c r="C320" s="23">
        <f t="shared" si="41"/>
        <v>0</v>
      </c>
      <c r="D320" s="23">
        <f t="shared" si="38"/>
        <v>0</v>
      </c>
      <c r="E320" s="23">
        <f t="shared" si="42"/>
        <v>0</v>
      </c>
      <c r="F320" s="23">
        <f t="shared" si="43"/>
        <v>0</v>
      </c>
      <c r="G320" s="23">
        <f t="shared" si="44"/>
        <v>0</v>
      </c>
      <c r="H320" s="29" t="str">
        <f t="shared" si="36"/>
        <v>Yes</v>
      </c>
      <c r="I320" s="23">
        <f t="shared" si="39"/>
        <v>431365.837486057</v>
      </c>
      <c r="J320" s="23">
        <f t="shared" si="40"/>
        <v>231365.83748605664</v>
      </c>
    </row>
    <row r="321" spans="2:10" ht="12">
      <c r="B321" s="29">
        <f t="shared" si="37"/>
        <v>298</v>
      </c>
      <c r="C321" s="23">
        <f t="shared" si="41"/>
        <v>0</v>
      </c>
      <c r="D321" s="23">
        <f t="shared" si="38"/>
        <v>0</v>
      </c>
      <c r="E321" s="23">
        <f t="shared" si="42"/>
        <v>0</v>
      </c>
      <c r="F321" s="23">
        <f t="shared" si="43"/>
        <v>0</v>
      </c>
      <c r="G321" s="23">
        <f t="shared" si="44"/>
        <v>0</v>
      </c>
      <c r="H321" s="29" t="str">
        <f t="shared" si="36"/>
        <v>Yes</v>
      </c>
      <c r="I321" s="23">
        <f t="shared" si="39"/>
        <v>431365.837486057</v>
      </c>
      <c r="J321" s="23">
        <f t="shared" si="40"/>
        <v>231365.83748605664</v>
      </c>
    </row>
    <row r="322" spans="2:10" ht="12">
      <c r="B322" s="29">
        <f t="shared" si="37"/>
        <v>299</v>
      </c>
      <c r="C322" s="23">
        <f t="shared" si="41"/>
        <v>0</v>
      </c>
      <c r="D322" s="23">
        <f t="shared" si="38"/>
        <v>0</v>
      </c>
      <c r="E322" s="23">
        <f t="shared" si="42"/>
        <v>0</v>
      </c>
      <c r="F322" s="23">
        <f t="shared" si="43"/>
        <v>0</v>
      </c>
      <c r="G322" s="23">
        <f t="shared" si="44"/>
        <v>0</v>
      </c>
      <c r="H322" s="29" t="str">
        <f t="shared" si="36"/>
        <v>Yes</v>
      </c>
      <c r="I322" s="23">
        <f t="shared" si="39"/>
        <v>431365.837486057</v>
      </c>
      <c r="J322" s="23">
        <f t="shared" si="40"/>
        <v>231365.83748605664</v>
      </c>
    </row>
    <row r="323" spans="1:11" s="33" customFormat="1" ht="12">
      <c r="A323" s="30" t="s">
        <v>42</v>
      </c>
      <c r="B323" s="31">
        <f t="shared" si="37"/>
        <v>300</v>
      </c>
      <c r="C323" s="32">
        <f t="shared" si="41"/>
        <v>0</v>
      </c>
      <c r="D323" s="32">
        <f t="shared" si="38"/>
        <v>0</v>
      </c>
      <c r="E323" s="32">
        <f t="shared" si="42"/>
        <v>0</v>
      </c>
      <c r="F323" s="32">
        <f t="shared" si="43"/>
        <v>0</v>
      </c>
      <c r="G323" s="32">
        <f t="shared" si="44"/>
        <v>0</v>
      </c>
      <c r="H323" s="31" t="str">
        <f t="shared" si="36"/>
        <v>Yes</v>
      </c>
      <c r="I323" s="32">
        <f t="shared" si="39"/>
        <v>431365.837486057</v>
      </c>
      <c r="J323" s="32">
        <f t="shared" si="40"/>
        <v>231365.83748605664</v>
      </c>
      <c r="K323" s="33" t="s">
        <v>42</v>
      </c>
    </row>
    <row r="324" spans="2:10" ht="12">
      <c r="B324" s="29">
        <f t="shared" si="37"/>
        <v>301</v>
      </c>
      <c r="C324" s="23">
        <f t="shared" si="41"/>
        <v>0</v>
      </c>
      <c r="D324" s="23">
        <f t="shared" si="38"/>
        <v>0</v>
      </c>
      <c r="E324" s="23">
        <f t="shared" si="42"/>
        <v>0</v>
      </c>
      <c r="F324" s="23">
        <f t="shared" si="43"/>
        <v>0</v>
      </c>
      <c r="G324" s="23">
        <f t="shared" si="44"/>
        <v>0</v>
      </c>
      <c r="H324" s="29" t="str">
        <f t="shared" si="36"/>
        <v>Yes</v>
      </c>
      <c r="I324" s="23">
        <f t="shared" si="39"/>
        <v>431365.837486057</v>
      </c>
      <c r="J324" s="23">
        <f t="shared" si="40"/>
        <v>231365.83748605664</v>
      </c>
    </row>
    <row r="325" spans="2:10" ht="12">
      <c r="B325" s="29">
        <f t="shared" si="37"/>
        <v>302</v>
      </c>
      <c r="C325" s="23">
        <f t="shared" si="41"/>
        <v>0</v>
      </c>
      <c r="D325" s="23">
        <f t="shared" si="38"/>
        <v>0</v>
      </c>
      <c r="E325" s="23">
        <f t="shared" si="42"/>
        <v>0</v>
      </c>
      <c r="F325" s="23">
        <f t="shared" si="43"/>
        <v>0</v>
      </c>
      <c r="G325" s="23">
        <f t="shared" si="44"/>
        <v>0</v>
      </c>
      <c r="H325" s="29" t="str">
        <f t="shared" si="36"/>
        <v>Yes</v>
      </c>
      <c r="I325" s="23">
        <f t="shared" si="39"/>
        <v>431365.837486057</v>
      </c>
      <c r="J325" s="23">
        <f t="shared" si="40"/>
        <v>231365.83748605664</v>
      </c>
    </row>
    <row r="326" spans="2:10" ht="12">
      <c r="B326" s="29">
        <f t="shared" si="37"/>
        <v>303</v>
      </c>
      <c r="C326" s="23">
        <f t="shared" si="41"/>
        <v>0</v>
      </c>
      <c r="D326" s="23">
        <f t="shared" si="38"/>
        <v>0</v>
      </c>
      <c r="E326" s="23">
        <f t="shared" si="42"/>
        <v>0</v>
      </c>
      <c r="F326" s="23">
        <f t="shared" si="43"/>
        <v>0</v>
      </c>
      <c r="G326" s="23">
        <f t="shared" si="44"/>
        <v>0</v>
      </c>
      <c r="H326" s="29" t="str">
        <f t="shared" si="36"/>
        <v>Yes</v>
      </c>
      <c r="I326" s="23">
        <f t="shared" si="39"/>
        <v>431365.837486057</v>
      </c>
      <c r="J326" s="23">
        <f t="shared" si="40"/>
        <v>231365.83748605664</v>
      </c>
    </row>
    <row r="327" spans="2:10" ht="12">
      <c r="B327" s="29">
        <f t="shared" si="37"/>
        <v>304</v>
      </c>
      <c r="C327" s="23">
        <f t="shared" si="41"/>
        <v>0</v>
      </c>
      <c r="D327" s="23">
        <f t="shared" si="38"/>
        <v>0</v>
      </c>
      <c r="E327" s="23">
        <f t="shared" si="42"/>
        <v>0</v>
      </c>
      <c r="F327" s="23">
        <f t="shared" si="43"/>
        <v>0</v>
      </c>
      <c r="G327" s="23">
        <f t="shared" si="44"/>
        <v>0</v>
      </c>
      <c r="H327" s="29" t="str">
        <f t="shared" si="36"/>
        <v>Yes</v>
      </c>
      <c r="I327" s="23">
        <f t="shared" si="39"/>
        <v>431365.837486057</v>
      </c>
      <c r="J327" s="23">
        <f t="shared" si="40"/>
        <v>231365.83748605664</v>
      </c>
    </row>
    <row r="328" spans="2:10" ht="12">
      <c r="B328" s="29">
        <f t="shared" si="37"/>
        <v>305</v>
      </c>
      <c r="C328" s="23">
        <f t="shared" si="41"/>
        <v>0</v>
      </c>
      <c r="D328" s="23">
        <f t="shared" si="38"/>
        <v>0</v>
      </c>
      <c r="E328" s="23">
        <f t="shared" si="42"/>
        <v>0</v>
      </c>
      <c r="F328" s="23">
        <f t="shared" si="43"/>
        <v>0</v>
      </c>
      <c r="G328" s="23">
        <f t="shared" si="44"/>
        <v>0</v>
      </c>
      <c r="H328" s="29" t="str">
        <f t="shared" si="36"/>
        <v>Yes</v>
      </c>
      <c r="I328" s="23">
        <f t="shared" si="39"/>
        <v>431365.837486057</v>
      </c>
      <c r="J328" s="23">
        <f t="shared" si="40"/>
        <v>231365.83748605664</v>
      </c>
    </row>
    <row r="329" spans="2:10" ht="12">
      <c r="B329" s="29">
        <f t="shared" si="37"/>
        <v>306</v>
      </c>
      <c r="C329" s="23">
        <f t="shared" si="41"/>
        <v>0</v>
      </c>
      <c r="D329" s="23">
        <f t="shared" si="38"/>
        <v>0</v>
      </c>
      <c r="E329" s="23">
        <f t="shared" si="42"/>
        <v>0</v>
      </c>
      <c r="F329" s="23">
        <f t="shared" si="43"/>
        <v>0</v>
      </c>
      <c r="G329" s="23">
        <f t="shared" si="44"/>
        <v>0</v>
      </c>
      <c r="H329" s="29" t="str">
        <f t="shared" si="36"/>
        <v>Yes</v>
      </c>
      <c r="I329" s="23">
        <f t="shared" si="39"/>
        <v>431365.837486057</v>
      </c>
      <c r="J329" s="23">
        <f t="shared" si="40"/>
        <v>231365.83748605664</v>
      </c>
    </row>
    <row r="330" spans="2:10" ht="12">
      <c r="B330" s="29">
        <f t="shared" si="37"/>
        <v>307</v>
      </c>
      <c r="C330" s="23">
        <f t="shared" si="41"/>
        <v>0</v>
      </c>
      <c r="D330" s="23">
        <f t="shared" si="38"/>
        <v>0</v>
      </c>
      <c r="E330" s="23">
        <f t="shared" si="42"/>
        <v>0</v>
      </c>
      <c r="F330" s="23">
        <f t="shared" si="43"/>
        <v>0</v>
      </c>
      <c r="G330" s="23">
        <f t="shared" si="44"/>
        <v>0</v>
      </c>
      <c r="H330" s="29" t="str">
        <f t="shared" si="36"/>
        <v>Yes</v>
      </c>
      <c r="I330" s="23">
        <f t="shared" si="39"/>
        <v>431365.837486057</v>
      </c>
      <c r="J330" s="23">
        <f t="shared" si="40"/>
        <v>231365.83748605664</v>
      </c>
    </row>
    <row r="331" spans="2:10" ht="12">
      <c r="B331" s="29">
        <f t="shared" si="37"/>
        <v>308</v>
      </c>
      <c r="C331" s="23">
        <f t="shared" si="41"/>
        <v>0</v>
      </c>
      <c r="D331" s="23">
        <f t="shared" si="38"/>
        <v>0</v>
      </c>
      <c r="E331" s="23">
        <f t="shared" si="42"/>
        <v>0</v>
      </c>
      <c r="F331" s="23">
        <f t="shared" si="43"/>
        <v>0</v>
      </c>
      <c r="G331" s="23">
        <f t="shared" si="44"/>
        <v>0</v>
      </c>
      <c r="H331" s="29" t="str">
        <f t="shared" si="36"/>
        <v>Yes</v>
      </c>
      <c r="I331" s="23">
        <f t="shared" si="39"/>
        <v>431365.837486057</v>
      </c>
      <c r="J331" s="23">
        <f t="shared" si="40"/>
        <v>231365.83748605664</v>
      </c>
    </row>
    <row r="332" spans="2:10" ht="12">
      <c r="B332" s="29">
        <f t="shared" si="37"/>
        <v>309</v>
      </c>
      <c r="C332" s="23">
        <f t="shared" si="41"/>
        <v>0</v>
      </c>
      <c r="D332" s="23">
        <f t="shared" si="38"/>
        <v>0</v>
      </c>
      <c r="E332" s="23">
        <f t="shared" si="42"/>
        <v>0</v>
      </c>
      <c r="F332" s="23">
        <f t="shared" si="43"/>
        <v>0</v>
      </c>
      <c r="G332" s="23">
        <f t="shared" si="44"/>
        <v>0</v>
      </c>
      <c r="H332" s="29" t="str">
        <f t="shared" si="36"/>
        <v>Yes</v>
      </c>
      <c r="I332" s="23">
        <f t="shared" si="39"/>
        <v>431365.837486057</v>
      </c>
      <c r="J332" s="23">
        <f t="shared" si="40"/>
        <v>231365.83748605664</v>
      </c>
    </row>
    <row r="333" spans="2:10" ht="12">
      <c r="B333" s="29">
        <f t="shared" si="37"/>
        <v>310</v>
      </c>
      <c r="C333" s="23">
        <f t="shared" si="41"/>
        <v>0</v>
      </c>
      <c r="D333" s="23">
        <f t="shared" si="38"/>
        <v>0</v>
      </c>
      <c r="E333" s="23">
        <f t="shared" si="42"/>
        <v>0</v>
      </c>
      <c r="F333" s="23">
        <f t="shared" si="43"/>
        <v>0</v>
      </c>
      <c r="G333" s="23">
        <f t="shared" si="44"/>
        <v>0</v>
      </c>
      <c r="H333" s="29" t="str">
        <f t="shared" si="36"/>
        <v>Yes</v>
      </c>
      <c r="I333" s="23">
        <f t="shared" si="39"/>
        <v>431365.837486057</v>
      </c>
      <c r="J333" s="23">
        <f t="shared" si="40"/>
        <v>231365.83748605664</v>
      </c>
    </row>
    <row r="334" spans="2:10" ht="12">
      <c r="B334" s="29">
        <f t="shared" si="37"/>
        <v>311</v>
      </c>
      <c r="C334" s="23">
        <f t="shared" si="41"/>
        <v>0</v>
      </c>
      <c r="D334" s="23">
        <f t="shared" si="38"/>
        <v>0</v>
      </c>
      <c r="E334" s="23">
        <f t="shared" si="42"/>
        <v>0</v>
      </c>
      <c r="F334" s="23">
        <f t="shared" si="43"/>
        <v>0</v>
      </c>
      <c r="G334" s="23">
        <f t="shared" si="44"/>
        <v>0</v>
      </c>
      <c r="H334" s="29" t="str">
        <f t="shared" si="36"/>
        <v>Yes</v>
      </c>
      <c r="I334" s="23">
        <f t="shared" si="39"/>
        <v>431365.837486057</v>
      </c>
      <c r="J334" s="23">
        <f t="shared" si="40"/>
        <v>231365.83748605664</v>
      </c>
    </row>
    <row r="335" spans="1:11" s="33" customFormat="1" ht="12">
      <c r="A335" s="30" t="s">
        <v>43</v>
      </c>
      <c r="B335" s="31">
        <f t="shared" si="37"/>
        <v>312</v>
      </c>
      <c r="C335" s="32">
        <f t="shared" si="41"/>
        <v>0</v>
      </c>
      <c r="D335" s="32">
        <f t="shared" si="38"/>
        <v>0</v>
      </c>
      <c r="E335" s="32">
        <f t="shared" si="42"/>
        <v>0</v>
      </c>
      <c r="F335" s="32">
        <f t="shared" si="43"/>
        <v>0</v>
      </c>
      <c r="G335" s="32">
        <f t="shared" si="44"/>
        <v>0</v>
      </c>
      <c r="H335" s="31" t="str">
        <f t="shared" si="36"/>
        <v>Yes</v>
      </c>
      <c r="I335" s="32">
        <f t="shared" si="39"/>
        <v>431365.837486057</v>
      </c>
      <c r="J335" s="32">
        <f t="shared" si="40"/>
        <v>231365.83748605664</v>
      </c>
      <c r="K335" s="33" t="s">
        <v>43</v>
      </c>
    </row>
    <row r="336" spans="2:10" ht="12">
      <c r="B336" s="29">
        <f t="shared" si="37"/>
        <v>313</v>
      </c>
      <c r="C336" s="23">
        <f t="shared" si="41"/>
        <v>0</v>
      </c>
      <c r="D336" s="23">
        <f t="shared" si="38"/>
        <v>0</v>
      </c>
      <c r="E336" s="23">
        <f t="shared" si="42"/>
        <v>0</v>
      </c>
      <c r="F336" s="23">
        <f t="shared" si="43"/>
        <v>0</v>
      </c>
      <c r="G336" s="23">
        <f t="shared" si="44"/>
        <v>0</v>
      </c>
      <c r="H336" s="29" t="str">
        <f t="shared" si="36"/>
        <v>Yes</v>
      </c>
      <c r="I336" s="23">
        <f t="shared" si="39"/>
        <v>431365.837486057</v>
      </c>
      <c r="J336" s="23">
        <f t="shared" si="40"/>
        <v>231365.83748605664</v>
      </c>
    </row>
    <row r="337" spans="2:10" ht="12">
      <c r="B337" s="29">
        <f t="shared" si="37"/>
        <v>314</v>
      </c>
      <c r="C337" s="23">
        <f t="shared" si="41"/>
        <v>0</v>
      </c>
      <c r="D337" s="23">
        <f t="shared" si="38"/>
        <v>0</v>
      </c>
      <c r="E337" s="23">
        <f t="shared" si="42"/>
        <v>0</v>
      </c>
      <c r="F337" s="23">
        <f t="shared" si="43"/>
        <v>0</v>
      </c>
      <c r="G337" s="23">
        <f t="shared" si="44"/>
        <v>0</v>
      </c>
      <c r="H337" s="29" t="str">
        <f t="shared" si="36"/>
        <v>Yes</v>
      </c>
      <c r="I337" s="23">
        <f t="shared" si="39"/>
        <v>431365.837486057</v>
      </c>
      <c r="J337" s="23">
        <f t="shared" si="40"/>
        <v>231365.83748605664</v>
      </c>
    </row>
    <row r="338" spans="2:10" ht="12">
      <c r="B338" s="29">
        <f t="shared" si="37"/>
        <v>315</v>
      </c>
      <c r="C338" s="23">
        <f t="shared" si="41"/>
        <v>0</v>
      </c>
      <c r="D338" s="23">
        <f t="shared" si="38"/>
        <v>0</v>
      </c>
      <c r="E338" s="23">
        <f t="shared" si="42"/>
        <v>0</v>
      </c>
      <c r="F338" s="23">
        <f t="shared" si="43"/>
        <v>0</v>
      </c>
      <c r="G338" s="23">
        <f t="shared" si="44"/>
        <v>0</v>
      </c>
      <c r="H338" s="29" t="str">
        <f t="shared" si="36"/>
        <v>Yes</v>
      </c>
      <c r="I338" s="23">
        <f t="shared" si="39"/>
        <v>431365.837486057</v>
      </c>
      <c r="J338" s="23">
        <f t="shared" si="40"/>
        <v>231365.83748605664</v>
      </c>
    </row>
    <row r="339" spans="2:10" ht="12">
      <c r="B339" s="29">
        <f t="shared" si="37"/>
        <v>316</v>
      </c>
      <c r="C339" s="23">
        <f t="shared" si="41"/>
        <v>0</v>
      </c>
      <c r="D339" s="23">
        <f t="shared" si="38"/>
        <v>0</v>
      </c>
      <c r="E339" s="23">
        <f t="shared" si="42"/>
        <v>0</v>
      </c>
      <c r="F339" s="23">
        <f t="shared" si="43"/>
        <v>0</v>
      </c>
      <c r="G339" s="23">
        <f t="shared" si="44"/>
        <v>0</v>
      </c>
      <c r="H339" s="29" t="str">
        <f t="shared" si="36"/>
        <v>Yes</v>
      </c>
      <c r="I339" s="23">
        <f t="shared" si="39"/>
        <v>431365.837486057</v>
      </c>
      <c r="J339" s="23">
        <f t="shared" si="40"/>
        <v>231365.83748605664</v>
      </c>
    </row>
    <row r="340" spans="2:10" ht="12">
      <c r="B340" s="29">
        <f t="shared" si="37"/>
        <v>317</v>
      </c>
      <c r="C340" s="23">
        <f t="shared" si="41"/>
        <v>0</v>
      </c>
      <c r="D340" s="23">
        <f t="shared" si="38"/>
        <v>0</v>
      </c>
      <c r="E340" s="23">
        <f t="shared" si="42"/>
        <v>0</v>
      </c>
      <c r="F340" s="23">
        <f t="shared" si="43"/>
        <v>0</v>
      </c>
      <c r="G340" s="23">
        <f t="shared" si="44"/>
        <v>0</v>
      </c>
      <c r="H340" s="29" t="str">
        <f t="shared" si="36"/>
        <v>Yes</v>
      </c>
      <c r="I340" s="23">
        <f t="shared" si="39"/>
        <v>431365.837486057</v>
      </c>
      <c r="J340" s="23">
        <f t="shared" si="40"/>
        <v>231365.83748605664</v>
      </c>
    </row>
    <row r="341" spans="2:10" ht="12">
      <c r="B341" s="29">
        <f t="shared" si="37"/>
        <v>318</v>
      </c>
      <c r="C341" s="23">
        <f t="shared" si="41"/>
        <v>0</v>
      </c>
      <c r="D341" s="23">
        <f t="shared" si="38"/>
        <v>0</v>
      </c>
      <c r="E341" s="23">
        <f t="shared" si="42"/>
        <v>0</v>
      </c>
      <c r="F341" s="23">
        <f t="shared" si="43"/>
        <v>0</v>
      </c>
      <c r="G341" s="23">
        <f t="shared" si="44"/>
        <v>0</v>
      </c>
      <c r="H341" s="29" t="str">
        <f t="shared" si="36"/>
        <v>Yes</v>
      </c>
      <c r="I341" s="23">
        <f t="shared" si="39"/>
        <v>431365.837486057</v>
      </c>
      <c r="J341" s="23">
        <f t="shared" si="40"/>
        <v>231365.83748605664</v>
      </c>
    </row>
    <row r="342" spans="2:10" ht="12">
      <c r="B342" s="29">
        <f t="shared" si="37"/>
        <v>319</v>
      </c>
      <c r="C342" s="23">
        <f t="shared" si="41"/>
        <v>0</v>
      </c>
      <c r="D342" s="23">
        <f t="shared" si="38"/>
        <v>0</v>
      </c>
      <c r="E342" s="23">
        <f t="shared" si="42"/>
        <v>0</v>
      </c>
      <c r="F342" s="23">
        <f t="shared" si="43"/>
        <v>0</v>
      </c>
      <c r="G342" s="23">
        <f t="shared" si="44"/>
        <v>0</v>
      </c>
      <c r="H342" s="29" t="str">
        <f t="shared" si="36"/>
        <v>Yes</v>
      </c>
      <c r="I342" s="23">
        <f t="shared" si="39"/>
        <v>431365.837486057</v>
      </c>
      <c r="J342" s="23">
        <f t="shared" si="40"/>
        <v>231365.83748605664</v>
      </c>
    </row>
    <row r="343" spans="2:10" ht="12">
      <c r="B343" s="29">
        <f t="shared" si="37"/>
        <v>320</v>
      </c>
      <c r="C343" s="23">
        <f t="shared" si="41"/>
        <v>0</v>
      </c>
      <c r="D343" s="23">
        <f t="shared" si="38"/>
        <v>0</v>
      </c>
      <c r="E343" s="23">
        <f t="shared" si="42"/>
        <v>0</v>
      </c>
      <c r="F343" s="23">
        <f t="shared" si="43"/>
        <v>0</v>
      </c>
      <c r="G343" s="23">
        <f t="shared" si="44"/>
        <v>0</v>
      </c>
      <c r="H343" s="29" t="str">
        <f t="shared" si="36"/>
        <v>Yes</v>
      </c>
      <c r="I343" s="23">
        <f t="shared" si="39"/>
        <v>431365.837486057</v>
      </c>
      <c r="J343" s="23">
        <f t="shared" si="40"/>
        <v>231365.83748605664</v>
      </c>
    </row>
    <row r="344" spans="2:10" ht="12">
      <c r="B344" s="29">
        <f t="shared" si="37"/>
        <v>321</v>
      </c>
      <c r="C344" s="23">
        <f t="shared" si="41"/>
        <v>0</v>
      </c>
      <c r="D344" s="23">
        <f t="shared" si="38"/>
        <v>0</v>
      </c>
      <c r="E344" s="23">
        <f t="shared" si="42"/>
        <v>0</v>
      </c>
      <c r="F344" s="23">
        <f t="shared" si="43"/>
        <v>0</v>
      </c>
      <c r="G344" s="23">
        <f t="shared" si="44"/>
        <v>0</v>
      </c>
      <c r="H344" s="29" t="str">
        <f t="shared" si="36"/>
        <v>Yes</v>
      </c>
      <c r="I344" s="23">
        <f t="shared" si="39"/>
        <v>431365.837486057</v>
      </c>
      <c r="J344" s="23">
        <f t="shared" si="40"/>
        <v>231365.83748605664</v>
      </c>
    </row>
    <row r="345" spans="2:10" ht="12">
      <c r="B345" s="29">
        <f t="shared" si="37"/>
        <v>322</v>
      </c>
      <c r="C345" s="23">
        <f t="shared" si="41"/>
        <v>0</v>
      </c>
      <c r="D345" s="23">
        <f t="shared" si="38"/>
        <v>0</v>
      </c>
      <c r="E345" s="23">
        <f t="shared" si="42"/>
        <v>0</v>
      </c>
      <c r="F345" s="23">
        <f t="shared" si="43"/>
        <v>0</v>
      </c>
      <c r="G345" s="23">
        <f t="shared" si="44"/>
        <v>0</v>
      </c>
      <c r="H345" s="29" t="str">
        <f aca="true" t="shared" si="45" ref="H345:H396">IF(G345&lt;0.01,"Yes","No")</f>
        <v>Yes</v>
      </c>
      <c r="I345" s="23">
        <f t="shared" si="39"/>
        <v>431365.837486057</v>
      </c>
      <c r="J345" s="23">
        <f t="shared" si="40"/>
        <v>231365.83748605664</v>
      </c>
    </row>
    <row r="346" spans="2:10" ht="12">
      <c r="B346" s="29">
        <f aca="true" t="shared" si="46" ref="B346:B396">B345+1</f>
        <v>323</v>
      </c>
      <c r="C346" s="23">
        <f t="shared" si="41"/>
        <v>0</v>
      </c>
      <c r="D346" s="23">
        <f aca="true" t="shared" si="47" ref="D346:D396">IF(C346&lt;$F$14,C346+E346,$F$14)</f>
        <v>0</v>
      </c>
      <c r="E346" s="23">
        <f t="shared" si="42"/>
        <v>0</v>
      </c>
      <c r="F346" s="23">
        <f t="shared" si="43"/>
        <v>0</v>
      </c>
      <c r="G346" s="23">
        <f t="shared" si="44"/>
        <v>0</v>
      </c>
      <c r="H346" s="29" t="str">
        <f t="shared" si="45"/>
        <v>Yes</v>
      </c>
      <c r="I346" s="23">
        <f aca="true" t="shared" si="48" ref="I346:I396">I345+D346</f>
        <v>431365.837486057</v>
      </c>
      <c r="J346" s="23">
        <f aca="true" t="shared" si="49" ref="J346:J396">E346+J345</f>
        <v>231365.83748605664</v>
      </c>
    </row>
    <row r="347" spans="1:11" s="33" customFormat="1" ht="12">
      <c r="A347" s="30" t="s">
        <v>44</v>
      </c>
      <c r="B347" s="31">
        <f t="shared" si="46"/>
        <v>324</v>
      </c>
      <c r="C347" s="32">
        <f aca="true" t="shared" si="50" ref="C347:C396">G346</f>
        <v>0</v>
      </c>
      <c r="D347" s="32">
        <f t="shared" si="47"/>
        <v>0</v>
      </c>
      <c r="E347" s="32">
        <f aca="true" t="shared" si="51" ref="E347:E396">C347*$F$10/12</f>
        <v>0</v>
      </c>
      <c r="F347" s="32">
        <f aca="true" t="shared" si="52" ref="F347:F396">D347-E347</f>
        <v>0</v>
      </c>
      <c r="G347" s="32">
        <f aca="true" t="shared" si="53" ref="G347:G396">C347-F347</f>
        <v>0</v>
      </c>
      <c r="H347" s="31" t="str">
        <f t="shared" si="45"/>
        <v>Yes</v>
      </c>
      <c r="I347" s="32">
        <f t="shared" si="48"/>
        <v>431365.837486057</v>
      </c>
      <c r="J347" s="32">
        <f t="shared" si="49"/>
        <v>231365.83748605664</v>
      </c>
      <c r="K347" s="33" t="s">
        <v>44</v>
      </c>
    </row>
    <row r="348" spans="2:10" ht="12">
      <c r="B348" s="29">
        <f t="shared" si="46"/>
        <v>325</v>
      </c>
      <c r="C348" s="23">
        <f t="shared" si="50"/>
        <v>0</v>
      </c>
      <c r="D348" s="23">
        <f t="shared" si="47"/>
        <v>0</v>
      </c>
      <c r="E348" s="23">
        <f t="shared" si="51"/>
        <v>0</v>
      </c>
      <c r="F348" s="23">
        <f t="shared" si="52"/>
        <v>0</v>
      </c>
      <c r="G348" s="23">
        <f t="shared" si="53"/>
        <v>0</v>
      </c>
      <c r="H348" s="29" t="str">
        <f t="shared" si="45"/>
        <v>Yes</v>
      </c>
      <c r="I348" s="23">
        <f t="shared" si="48"/>
        <v>431365.837486057</v>
      </c>
      <c r="J348" s="23">
        <f t="shared" si="49"/>
        <v>231365.83748605664</v>
      </c>
    </row>
    <row r="349" spans="2:10" ht="12">
      <c r="B349" s="29">
        <f t="shared" si="46"/>
        <v>326</v>
      </c>
      <c r="C349" s="23">
        <f t="shared" si="50"/>
        <v>0</v>
      </c>
      <c r="D349" s="23">
        <f t="shared" si="47"/>
        <v>0</v>
      </c>
      <c r="E349" s="23">
        <f t="shared" si="51"/>
        <v>0</v>
      </c>
      <c r="F349" s="23">
        <f t="shared" si="52"/>
        <v>0</v>
      </c>
      <c r="G349" s="23">
        <f t="shared" si="53"/>
        <v>0</v>
      </c>
      <c r="H349" s="29" t="str">
        <f t="shared" si="45"/>
        <v>Yes</v>
      </c>
      <c r="I349" s="23">
        <f t="shared" si="48"/>
        <v>431365.837486057</v>
      </c>
      <c r="J349" s="23">
        <f t="shared" si="49"/>
        <v>231365.83748605664</v>
      </c>
    </row>
    <row r="350" spans="2:10" ht="12">
      <c r="B350" s="29">
        <f t="shared" si="46"/>
        <v>327</v>
      </c>
      <c r="C350" s="23">
        <f t="shared" si="50"/>
        <v>0</v>
      </c>
      <c r="D350" s="23">
        <f t="shared" si="47"/>
        <v>0</v>
      </c>
      <c r="E350" s="23">
        <f t="shared" si="51"/>
        <v>0</v>
      </c>
      <c r="F350" s="23">
        <f t="shared" si="52"/>
        <v>0</v>
      </c>
      <c r="G350" s="23">
        <f t="shared" si="53"/>
        <v>0</v>
      </c>
      <c r="H350" s="29" t="str">
        <f t="shared" si="45"/>
        <v>Yes</v>
      </c>
      <c r="I350" s="23">
        <f t="shared" si="48"/>
        <v>431365.837486057</v>
      </c>
      <c r="J350" s="23">
        <f t="shared" si="49"/>
        <v>231365.83748605664</v>
      </c>
    </row>
    <row r="351" spans="2:10" ht="12">
      <c r="B351" s="29">
        <f t="shared" si="46"/>
        <v>328</v>
      </c>
      <c r="C351" s="23">
        <f t="shared" si="50"/>
        <v>0</v>
      </c>
      <c r="D351" s="23">
        <f t="shared" si="47"/>
        <v>0</v>
      </c>
      <c r="E351" s="23">
        <f t="shared" si="51"/>
        <v>0</v>
      </c>
      <c r="F351" s="23">
        <f t="shared" si="52"/>
        <v>0</v>
      </c>
      <c r="G351" s="23">
        <f t="shared" si="53"/>
        <v>0</v>
      </c>
      <c r="H351" s="29" t="str">
        <f t="shared" si="45"/>
        <v>Yes</v>
      </c>
      <c r="I351" s="23">
        <f t="shared" si="48"/>
        <v>431365.837486057</v>
      </c>
      <c r="J351" s="23">
        <f t="shared" si="49"/>
        <v>231365.83748605664</v>
      </c>
    </row>
    <row r="352" spans="2:10" ht="12">
      <c r="B352" s="29">
        <f t="shared" si="46"/>
        <v>329</v>
      </c>
      <c r="C352" s="23">
        <f t="shared" si="50"/>
        <v>0</v>
      </c>
      <c r="D352" s="23">
        <f t="shared" si="47"/>
        <v>0</v>
      </c>
      <c r="E352" s="23">
        <f t="shared" si="51"/>
        <v>0</v>
      </c>
      <c r="F352" s="23">
        <f t="shared" si="52"/>
        <v>0</v>
      </c>
      <c r="G352" s="23">
        <f t="shared" si="53"/>
        <v>0</v>
      </c>
      <c r="H352" s="29" t="str">
        <f t="shared" si="45"/>
        <v>Yes</v>
      </c>
      <c r="I352" s="23">
        <f t="shared" si="48"/>
        <v>431365.837486057</v>
      </c>
      <c r="J352" s="23">
        <f t="shared" si="49"/>
        <v>231365.83748605664</v>
      </c>
    </row>
    <row r="353" spans="2:10" ht="12">
      <c r="B353" s="29">
        <f t="shared" si="46"/>
        <v>330</v>
      </c>
      <c r="C353" s="23">
        <f t="shared" si="50"/>
        <v>0</v>
      </c>
      <c r="D353" s="23">
        <f t="shared" si="47"/>
        <v>0</v>
      </c>
      <c r="E353" s="23">
        <f t="shared" si="51"/>
        <v>0</v>
      </c>
      <c r="F353" s="23">
        <f t="shared" si="52"/>
        <v>0</v>
      </c>
      <c r="G353" s="23">
        <f t="shared" si="53"/>
        <v>0</v>
      </c>
      <c r="H353" s="29" t="str">
        <f t="shared" si="45"/>
        <v>Yes</v>
      </c>
      <c r="I353" s="23">
        <f t="shared" si="48"/>
        <v>431365.837486057</v>
      </c>
      <c r="J353" s="23">
        <f t="shared" si="49"/>
        <v>231365.83748605664</v>
      </c>
    </row>
    <row r="354" spans="2:10" ht="12">
      <c r="B354" s="29">
        <f t="shared" si="46"/>
        <v>331</v>
      </c>
      <c r="C354" s="23">
        <f t="shared" si="50"/>
        <v>0</v>
      </c>
      <c r="D354" s="23">
        <f t="shared" si="47"/>
        <v>0</v>
      </c>
      <c r="E354" s="23">
        <f t="shared" si="51"/>
        <v>0</v>
      </c>
      <c r="F354" s="23">
        <f t="shared" si="52"/>
        <v>0</v>
      </c>
      <c r="G354" s="23">
        <f t="shared" si="53"/>
        <v>0</v>
      </c>
      <c r="H354" s="29" t="str">
        <f t="shared" si="45"/>
        <v>Yes</v>
      </c>
      <c r="I354" s="23">
        <f t="shared" si="48"/>
        <v>431365.837486057</v>
      </c>
      <c r="J354" s="23">
        <f t="shared" si="49"/>
        <v>231365.83748605664</v>
      </c>
    </row>
    <row r="355" spans="2:10" ht="12">
      <c r="B355" s="29">
        <f t="shared" si="46"/>
        <v>332</v>
      </c>
      <c r="C355" s="23">
        <f t="shared" si="50"/>
        <v>0</v>
      </c>
      <c r="D355" s="23">
        <f t="shared" si="47"/>
        <v>0</v>
      </c>
      <c r="E355" s="23">
        <f t="shared" si="51"/>
        <v>0</v>
      </c>
      <c r="F355" s="23">
        <f t="shared" si="52"/>
        <v>0</v>
      </c>
      <c r="G355" s="23">
        <f t="shared" si="53"/>
        <v>0</v>
      </c>
      <c r="H355" s="29" t="str">
        <f t="shared" si="45"/>
        <v>Yes</v>
      </c>
      <c r="I355" s="23">
        <f t="shared" si="48"/>
        <v>431365.837486057</v>
      </c>
      <c r="J355" s="23">
        <f t="shared" si="49"/>
        <v>231365.83748605664</v>
      </c>
    </row>
    <row r="356" spans="2:10" ht="12">
      <c r="B356" s="29">
        <f t="shared" si="46"/>
        <v>333</v>
      </c>
      <c r="C356" s="23">
        <f t="shared" si="50"/>
        <v>0</v>
      </c>
      <c r="D356" s="23">
        <f t="shared" si="47"/>
        <v>0</v>
      </c>
      <c r="E356" s="23">
        <f t="shared" si="51"/>
        <v>0</v>
      </c>
      <c r="F356" s="23">
        <f t="shared" si="52"/>
        <v>0</v>
      </c>
      <c r="G356" s="23">
        <f t="shared" si="53"/>
        <v>0</v>
      </c>
      <c r="H356" s="29" t="str">
        <f t="shared" si="45"/>
        <v>Yes</v>
      </c>
      <c r="I356" s="23">
        <f t="shared" si="48"/>
        <v>431365.837486057</v>
      </c>
      <c r="J356" s="23">
        <f t="shared" si="49"/>
        <v>231365.83748605664</v>
      </c>
    </row>
    <row r="357" spans="2:10" ht="12">
      <c r="B357" s="29">
        <f t="shared" si="46"/>
        <v>334</v>
      </c>
      <c r="C357" s="23">
        <f t="shared" si="50"/>
        <v>0</v>
      </c>
      <c r="D357" s="23">
        <f t="shared" si="47"/>
        <v>0</v>
      </c>
      <c r="E357" s="23">
        <f t="shared" si="51"/>
        <v>0</v>
      </c>
      <c r="F357" s="23">
        <f t="shared" si="52"/>
        <v>0</v>
      </c>
      <c r="G357" s="23">
        <f t="shared" si="53"/>
        <v>0</v>
      </c>
      <c r="H357" s="29" t="str">
        <f t="shared" si="45"/>
        <v>Yes</v>
      </c>
      <c r="I357" s="23">
        <f t="shared" si="48"/>
        <v>431365.837486057</v>
      </c>
      <c r="J357" s="23">
        <f t="shared" si="49"/>
        <v>231365.83748605664</v>
      </c>
    </row>
    <row r="358" spans="2:10" ht="12">
      <c r="B358" s="29">
        <f t="shared" si="46"/>
        <v>335</v>
      </c>
      <c r="C358" s="23">
        <f t="shared" si="50"/>
        <v>0</v>
      </c>
      <c r="D358" s="23">
        <f t="shared" si="47"/>
        <v>0</v>
      </c>
      <c r="E358" s="23">
        <f t="shared" si="51"/>
        <v>0</v>
      </c>
      <c r="F358" s="23">
        <f t="shared" si="52"/>
        <v>0</v>
      </c>
      <c r="G358" s="23">
        <f t="shared" si="53"/>
        <v>0</v>
      </c>
      <c r="H358" s="29" t="str">
        <f t="shared" si="45"/>
        <v>Yes</v>
      </c>
      <c r="I358" s="23">
        <f t="shared" si="48"/>
        <v>431365.837486057</v>
      </c>
      <c r="J358" s="23">
        <f t="shared" si="49"/>
        <v>231365.83748605664</v>
      </c>
    </row>
    <row r="359" spans="1:11" s="33" customFormat="1" ht="12">
      <c r="A359" s="30" t="s">
        <v>45</v>
      </c>
      <c r="B359" s="31">
        <f t="shared" si="46"/>
        <v>336</v>
      </c>
      <c r="C359" s="32">
        <f t="shared" si="50"/>
        <v>0</v>
      </c>
      <c r="D359" s="32">
        <f t="shared" si="47"/>
        <v>0</v>
      </c>
      <c r="E359" s="32">
        <f t="shared" si="51"/>
        <v>0</v>
      </c>
      <c r="F359" s="32">
        <f t="shared" si="52"/>
        <v>0</v>
      </c>
      <c r="G359" s="32">
        <f t="shared" si="53"/>
        <v>0</v>
      </c>
      <c r="H359" s="31" t="str">
        <f t="shared" si="45"/>
        <v>Yes</v>
      </c>
      <c r="I359" s="32">
        <f t="shared" si="48"/>
        <v>431365.837486057</v>
      </c>
      <c r="J359" s="32">
        <f t="shared" si="49"/>
        <v>231365.83748605664</v>
      </c>
      <c r="K359" s="33" t="s">
        <v>45</v>
      </c>
    </row>
    <row r="360" spans="2:10" ht="12">
      <c r="B360" s="29">
        <f t="shared" si="46"/>
        <v>337</v>
      </c>
      <c r="C360" s="23">
        <f t="shared" si="50"/>
        <v>0</v>
      </c>
      <c r="D360" s="23">
        <f t="shared" si="47"/>
        <v>0</v>
      </c>
      <c r="E360" s="23">
        <f t="shared" si="51"/>
        <v>0</v>
      </c>
      <c r="F360" s="23">
        <f t="shared" si="52"/>
        <v>0</v>
      </c>
      <c r="G360" s="23">
        <f t="shared" si="53"/>
        <v>0</v>
      </c>
      <c r="H360" s="29" t="str">
        <f t="shared" si="45"/>
        <v>Yes</v>
      </c>
      <c r="I360" s="23">
        <f t="shared" si="48"/>
        <v>431365.837486057</v>
      </c>
      <c r="J360" s="23">
        <f t="shared" si="49"/>
        <v>231365.83748605664</v>
      </c>
    </row>
    <row r="361" spans="2:10" ht="12">
      <c r="B361" s="29">
        <f t="shared" si="46"/>
        <v>338</v>
      </c>
      <c r="C361" s="23">
        <f t="shared" si="50"/>
        <v>0</v>
      </c>
      <c r="D361" s="23">
        <f t="shared" si="47"/>
        <v>0</v>
      </c>
      <c r="E361" s="23">
        <f t="shared" si="51"/>
        <v>0</v>
      </c>
      <c r="F361" s="23">
        <f t="shared" si="52"/>
        <v>0</v>
      </c>
      <c r="G361" s="23">
        <f t="shared" si="53"/>
        <v>0</v>
      </c>
      <c r="H361" s="29" t="str">
        <f t="shared" si="45"/>
        <v>Yes</v>
      </c>
      <c r="I361" s="23">
        <f t="shared" si="48"/>
        <v>431365.837486057</v>
      </c>
      <c r="J361" s="23">
        <f t="shared" si="49"/>
        <v>231365.83748605664</v>
      </c>
    </row>
    <row r="362" spans="2:10" ht="12">
      <c r="B362" s="29">
        <f t="shared" si="46"/>
        <v>339</v>
      </c>
      <c r="C362" s="23">
        <f t="shared" si="50"/>
        <v>0</v>
      </c>
      <c r="D362" s="23">
        <f t="shared" si="47"/>
        <v>0</v>
      </c>
      <c r="E362" s="23">
        <f t="shared" si="51"/>
        <v>0</v>
      </c>
      <c r="F362" s="23">
        <f t="shared" si="52"/>
        <v>0</v>
      </c>
      <c r="G362" s="23">
        <f t="shared" si="53"/>
        <v>0</v>
      </c>
      <c r="H362" s="29" t="str">
        <f t="shared" si="45"/>
        <v>Yes</v>
      </c>
      <c r="I362" s="23">
        <f t="shared" si="48"/>
        <v>431365.837486057</v>
      </c>
      <c r="J362" s="23">
        <f t="shared" si="49"/>
        <v>231365.83748605664</v>
      </c>
    </row>
    <row r="363" spans="2:10" ht="12">
      <c r="B363" s="29">
        <f t="shared" si="46"/>
        <v>340</v>
      </c>
      <c r="C363" s="23">
        <f t="shared" si="50"/>
        <v>0</v>
      </c>
      <c r="D363" s="23">
        <f t="shared" si="47"/>
        <v>0</v>
      </c>
      <c r="E363" s="23">
        <f t="shared" si="51"/>
        <v>0</v>
      </c>
      <c r="F363" s="23">
        <f t="shared" si="52"/>
        <v>0</v>
      </c>
      <c r="G363" s="23">
        <f t="shared" si="53"/>
        <v>0</v>
      </c>
      <c r="H363" s="29" t="str">
        <f t="shared" si="45"/>
        <v>Yes</v>
      </c>
      <c r="I363" s="23">
        <f t="shared" si="48"/>
        <v>431365.837486057</v>
      </c>
      <c r="J363" s="23">
        <f t="shared" si="49"/>
        <v>231365.83748605664</v>
      </c>
    </row>
    <row r="364" spans="2:10" ht="12">
      <c r="B364" s="29">
        <f t="shared" si="46"/>
        <v>341</v>
      </c>
      <c r="C364" s="23">
        <f t="shared" si="50"/>
        <v>0</v>
      </c>
      <c r="D364" s="23">
        <f t="shared" si="47"/>
        <v>0</v>
      </c>
      <c r="E364" s="23">
        <f t="shared" si="51"/>
        <v>0</v>
      </c>
      <c r="F364" s="23">
        <f t="shared" si="52"/>
        <v>0</v>
      </c>
      <c r="G364" s="23">
        <f t="shared" si="53"/>
        <v>0</v>
      </c>
      <c r="H364" s="29" t="str">
        <f t="shared" si="45"/>
        <v>Yes</v>
      </c>
      <c r="I364" s="23">
        <f t="shared" si="48"/>
        <v>431365.837486057</v>
      </c>
      <c r="J364" s="23">
        <f t="shared" si="49"/>
        <v>231365.83748605664</v>
      </c>
    </row>
    <row r="365" spans="2:10" ht="12">
      <c r="B365" s="29">
        <f t="shared" si="46"/>
        <v>342</v>
      </c>
      <c r="C365" s="23">
        <f t="shared" si="50"/>
        <v>0</v>
      </c>
      <c r="D365" s="23">
        <f t="shared" si="47"/>
        <v>0</v>
      </c>
      <c r="E365" s="23">
        <f t="shared" si="51"/>
        <v>0</v>
      </c>
      <c r="F365" s="23">
        <f t="shared" si="52"/>
        <v>0</v>
      </c>
      <c r="G365" s="23">
        <f t="shared" si="53"/>
        <v>0</v>
      </c>
      <c r="H365" s="29" t="str">
        <f t="shared" si="45"/>
        <v>Yes</v>
      </c>
      <c r="I365" s="23">
        <f t="shared" si="48"/>
        <v>431365.837486057</v>
      </c>
      <c r="J365" s="23">
        <f t="shared" si="49"/>
        <v>231365.83748605664</v>
      </c>
    </row>
    <row r="366" spans="2:10" ht="12">
      <c r="B366" s="29">
        <f t="shared" si="46"/>
        <v>343</v>
      </c>
      <c r="C366" s="23">
        <f t="shared" si="50"/>
        <v>0</v>
      </c>
      <c r="D366" s="23">
        <f t="shared" si="47"/>
        <v>0</v>
      </c>
      <c r="E366" s="23">
        <f t="shared" si="51"/>
        <v>0</v>
      </c>
      <c r="F366" s="23">
        <f t="shared" si="52"/>
        <v>0</v>
      </c>
      <c r="G366" s="23">
        <f t="shared" si="53"/>
        <v>0</v>
      </c>
      <c r="H366" s="29" t="str">
        <f t="shared" si="45"/>
        <v>Yes</v>
      </c>
      <c r="I366" s="23">
        <f t="shared" si="48"/>
        <v>431365.837486057</v>
      </c>
      <c r="J366" s="23">
        <f t="shared" si="49"/>
        <v>231365.83748605664</v>
      </c>
    </row>
    <row r="367" spans="2:10" ht="12">
      <c r="B367" s="29">
        <f t="shared" si="46"/>
        <v>344</v>
      </c>
      <c r="C367" s="23">
        <f t="shared" si="50"/>
        <v>0</v>
      </c>
      <c r="D367" s="23">
        <f t="shared" si="47"/>
        <v>0</v>
      </c>
      <c r="E367" s="23">
        <f t="shared" si="51"/>
        <v>0</v>
      </c>
      <c r="F367" s="23">
        <f t="shared" si="52"/>
        <v>0</v>
      </c>
      <c r="G367" s="23">
        <f t="shared" si="53"/>
        <v>0</v>
      </c>
      <c r="H367" s="29" t="str">
        <f t="shared" si="45"/>
        <v>Yes</v>
      </c>
      <c r="I367" s="23">
        <f t="shared" si="48"/>
        <v>431365.837486057</v>
      </c>
      <c r="J367" s="23">
        <f t="shared" si="49"/>
        <v>231365.83748605664</v>
      </c>
    </row>
    <row r="368" spans="2:10" ht="12">
      <c r="B368" s="29">
        <f t="shared" si="46"/>
        <v>345</v>
      </c>
      <c r="C368" s="23">
        <f t="shared" si="50"/>
        <v>0</v>
      </c>
      <c r="D368" s="23">
        <f t="shared" si="47"/>
        <v>0</v>
      </c>
      <c r="E368" s="23">
        <f t="shared" si="51"/>
        <v>0</v>
      </c>
      <c r="F368" s="23">
        <f t="shared" si="52"/>
        <v>0</v>
      </c>
      <c r="G368" s="23">
        <f t="shared" si="53"/>
        <v>0</v>
      </c>
      <c r="H368" s="29" t="str">
        <f t="shared" si="45"/>
        <v>Yes</v>
      </c>
      <c r="I368" s="23">
        <f t="shared" si="48"/>
        <v>431365.837486057</v>
      </c>
      <c r="J368" s="23">
        <f t="shared" si="49"/>
        <v>231365.83748605664</v>
      </c>
    </row>
    <row r="369" spans="2:10" ht="12">
      <c r="B369" s="29">
        <f t="shared" si="46"/>
        <v>346</v>
      </c>
      <c r="C369" s="23">
        <f t="shared" si="50"/>
        <v>0</v>
      </c>
      <c r="D369" s="23">
        <f t="shared" si="47"/>
        <v>0</v>
      </c>
      <c r="E369" s="23">
        <f t="shared" si="51"/>
        <v>0</v>
      </c>
      <c r="F369" s="23">
        <f t="shared" si="52"/>
        <v>0</v>
      </c>
      <c r="G369" s="23">
        <f t="shared" si="53"/>
        <v>0</v>
      </c>
      <c r="H369" s="29" t="str">
        <f t="shared" si="45"/>
        <v>Yes</v>
      </c>
      <c r="I369" s="23">
        <f t="shared" si="48"/>
        <v>431365.837486057</v>
      </c>
      <c r="J369" s="23">
        <f t="shared" si="49"/>
        <v>231365.83748605664</v>
      </c>
    </row>
    <row r="370" spans="2:10" ht="12">
      <c r="B370" s="29">
        <f t="shared" si="46"/>
        <v>347</v>
      </c>
      <c r="C370" s="23">
        <f t="shared" si="50"/>
        <v>0</v>
      </c>
      <c r="D370" s="23">
        <f t="shared" si="47"/>
        <v>0</v>
      </c>
      <c r="E370" s="23">
        <f t="shared" si="51"/>
        <v>0</v>
      </c>
      <c r="F370" s="23">
        <f t="shared" si="52"/>
        <v>0</v>
      </c>
      <c r="G370" s="23">
        <f t="shared" si="53"/>
        <v>0</v>
      </c>
      <c r="H370" s="29" t="str">
        <f t="shared" si="45"/>
        <v>Yes</v>
      </c>
      <c r="I370" s="23">
        <f t="shared" si="48"/>
        <v>431365.837486057</v>
      </c>
      <c r="J370" s="23">
        <f t="shared" si="49"/>
        <v>231365.83748605664</v>
      </c>
    </row>
    <row r="371" spans="1:11" s="33" customFormat="1" ht="12">
      <c r="A371" s="30" t="s">
        <v>46</v>
      </c>
      <c r="B371" s="31">
        <f t="shared" si="46"/>
        <v>348</v>
      </c>
      <c r="C371" s="32">
        <f t="shared" si="50"/>
        <v>0</v>
      </c>
      <c r="D371" s="32">
        <f t="shared" si="47"/>
        <v>0</v>
      </c>
      <c r="E371" s="32">
        <f t="shared" si="51"/>
        <v>0</v>
      </c>
      <c r="F371" s="32">
        <f t="shared" si="52"/>
        <v>0</v>
      </c>
      <c r="G371" s="32">
        <f t="shared" si="53"/>
        <v>0</v>
      </c>
      <c r="H371" s="31" t="str">
        <f t="shared" si="45"/>
        <v>Yes</v>
      </c>
      <c r="I371" s="32">
        <f t="shared" si="48"/>
        <v>431365.837486057</v>
      </c>
      <c r="J371" s="32">
        <f t="shared" si="49"/>
        <v>231365.83748605664</v>
      </c>
      <c r="K371" s="33" t="s">
        <v>46</v>
      </c>
    </row>
    <row r="372" spans="2:10" ht="12">
      <c r="B372" s="29">
        <f t="shared" si="46"/>
        <v>349</v>
      </c>
      <c r="C372" s="23">
        <f t="shared" si="50"/>
        <v>0</v>
      </c>
      <c r="D372" s="23">
        <f t="shared" si="47"/>
        <v>0</v>
      </c>
      <c r="E372" s="23">
        <f t="shared" si="51"/>
        <v>0</v>
      </c>
      <c r="F372" s="23">
        <f t="shared" si="52"/>
        <v>0</v>
      </c>
      <c r="G372" s="23">
        <f t="shared" si="53"/>
        <v>0</v>
      </c>
      <c r="H372" s="29" t="str">
        <f t="shared" si="45"/>
        <v>Yes</v>
      </c>
      <c r="I372" s="23">
        <f t="shared" si="48"/>
        <v>431365.837486057</v>
      </c>
      <c r="J372" s="23">
        <f t="shared" si="49"/>
        <v>231365.83748605664</v>
      </c>
    </row>
    <row r="373" spans="2:10" ht="12">
      <c r="B373" s="29">
        <f t="shared" si="46"/>
        <v>350</v>
      </c>
      <c r="C373" s="23">
        <f t="shared" si="50"/>
        <v>0</v>
      </c>
      <c r="D373" s="23">
        <f t="shared" si="47"/>
        <v>0</v>
      </c>
      <c r="E373" s="23">
        <f t="shared" si="51"/>
        <v>0</v>
      </c>
      <c r="F373" s="23">
        <f t="shared" si="52"/>
        <v>0</v>
      </c>
      <c r="G373" s="23">
        <f t="shared" si="53"/>
        <v>0</v>
      </c>
      <c r="H373" s="29" t="str">
        <f t="shared" si="45"/>
        <v>Yes</v>
      </c>
      <c r="I373" s="23">
        <f t="shared" si="48"/>
        <v>431365.837486057</v>
      </c>
      <c r="J373" s="23">
        <f t="shared" si="49"/>
        <v>231365.83748605664</v>
      </c>
    </row>
    <row r="374" spans="2:10" ht="12">
      <c r="B374" s="29">
        <f t="shared" si="46"/>
        <v>351</v>
      </c>
      <c r="C374" s="23">
        <f t="shared" si="50"/>
        <v>0</v>
      </c>
      <c r="D374" s="23">
        <f t="shared" si="47"/>
        <v>0</v>
      </c>
      <c r="E374" s="23">
        <f t="shared" si="51"/>
        <v>0</v>
      </c>
      <c r="F374" s="23">
        <f t="shared" si="52"/>
        <v>0</v>
      </c>
      <c r="G374" s="23">
        <f t="shared" si="53"/>
        <v>0</v>
      </c>
      <c r="H374" s="29" t="str">
        <f t="shared" si="45"/>
        <v>Yes</v>
      </c>
      <c r="I374" s="23">
        <f t="shared" si="48"/>
        <v>431365.837486057</v>
      </c>
      <c r="J374" s="23">
        <f t="shared" si="49"/>
        <v>231365.83748605664</v>
      </c>
    </row>
    <row r="375" spans="2:10" ht="12">
      <c r="B375" s="29">
        <f t="shared" si="46"/>
        <v>352</v>
      </c>
      <c r="C375" s="23">
        <f t="shared" si="50"/>
        <v>0</v>
      </c>
      <c r="D375" s="23">
        <f t="shared" si="47"/>
        <v>0</v>
      </c>
      <c r="E375" s="23">
        <f t="shared" si="51"/>
        <v>0</v>
      </c>
      <c r="F375" s="23">
        <f t="shared" si="52"/>
        <v>0</v>
      </c>
      <c r="G375" s="23">
        <f t="shared" si="53"/>
        <v>0</v>
      </c>
      <c r="H375" s="29" t="str">
        <f t="shared" si="45"/>
        <v>Yes</v>
      </c>
      <c r="I375" s="23">
        <f t="shared" si="48"/>
        <v>431365.837486057</v>
      </c>
      <c r="J375" s="23">
        <f t="shared" si="49"/>
        <v>231365.83748605664</v>
      </c>
    </row>
    <row r="376" spans="2:10" ht="12">
      <c r="B376" s="29">
        <f t="shared" si="46"/>
        <v>353</v>
      </c>
      <c r="C376" s="23">
        <f t="shared" si="50"/>
        <v>0</v>
      </c>
      <c r="D376" s="23">
        <f t="shared" si="47"/>
        <v>0</v>
      </c>
      <c r="E376" s="23">
        <f t="shared" si="51"/>
        <v>0</v>
      </c>
      <c r="F376" s="23">
        <f t="shared" si="52"/>
        <v>0</v>
      </c>
      <c r="G376" s="23">
        <f t="shared" si="53"/>
        <v>0</v>
      </c>
      <c r="H376" s="29" t="str">
        <f t="shared" si="45"/>
        <v>Yes</v>
      </c>
      <c r="I376" s="23">
        <f t="shared" si="48"/>
        <v>431365.837486057</v>
      </c>
      <c r="J376" s="23">
        <f t="shared" si="49"/>
        <v>231365.83748605664</v>
      </c>
    </row>
    <row r="377" spans="2:10" ht="12">
      <c r="B377" s="29">
        <f t="shared" si="46"/>
        <v>354</v>
      </c>
      <c r="C377" s="23">
        <f t="shared" si="50"/>
        <v>0</v>
      </c>
      <c r="D377" s="23">
        <f t="shared" si="47"/>
        <v>0</v>
      </c>
      <c r="E377" s="23">
        <f t="shared" si="51"/>
        <v>0</v>
      </c>
      <c r="F377" s="23">
        <f t="shared" si="52"/>
        <v>0</v>
      </c>
      <c r="G377" s="23">
        <f t="shared" si="53"/>
        <v>0</v>
      </c>
      <c r="H377" s="29" t="str">
        <f t="shared" si="45"/>
        <v>Yes</v>
      </c>
      <c r="I377" s="23">
        <f t="shared" si="48"/>
        <v>431365.837486057</v>
      </c>
      <c r="J377" s="23">
        <f t="shared" si="49"/>
        <v>231365.83748605664</v>
      </c>
    </row>
    <row r="378" spans="2:10" ht="12">
      <c r="B378" s="29">
        <f t="shared" si="46"/>
        <v>355</v>
      </c>
      <c r="C378" s="23">
        <f t="shared" si="50"/>
        <v>0</v>
      </c>
      <c r="D378" s="23">
        <f t="shared" si="47"/>
        <v>0</v>
      </c>
      <c r="E378" s="23">
        <f t="shared" si="51"/>
        <v>0</v>
      </c>
      <c r="F378" s="23">
        <f t="shared" si="52"/>
        <v>0</v>
      </c>
      <c r="G378" s="23">
        <f t="shared" si="53"/>
        <v>0</v>
      </c>
      <c r="H378" s="29" t="str">
        <f t="shared" si="45"/>
        <v>Yes</v>
      </c>
      <c r="I378" s="23">
        <f t="shared" si="48"/>
        <v>431365.837486057</v>
      </c>
      <c r="J378" s="23">
        <f t="shared" si="49"/>
        <v>231365.83748605664</v>
      </c>
    </row>
    <row r="379" spans="2:10" ht="12">
      <c r="B379" s="29">
        <f t="shared" si="46"/>
        <v>356</v>
      </c>
      <c r="C379" s="23">
        <f t="shared" si="50"/>
        <v>0</v>
      </c>
      <c r="D379" s="23">
        <f t="shared" si="47"/>
        <v>0</v>
      </c>
      <c r="E379" s="23">
        <f t="shared" si="51"/>
        <v>0</v>
      </c>
      <c r="F379" s="23">
        <f t="shared" si="52"/>
        <v>0</v>
      </c>
      <c r="G379" s="23">
        <f t="shared" si="53"/>
        <v>0</v>
      </c>
      <c r="H379" s="29" t="str">
        <f t="shared" si="45"/>
        <v>Yes</v>
      </c>
      <c r="I379" s="23">
        <f t="shared" si="48"/>
        <v>431365.837486057</v>
      </c>
      <c r="J379" s="23">
        <f t="shared" si="49"/>
        <v>231365.83748605664</v>
      </c>
    </row>
    <row r="380" spans="2:10" ht="12">
      <c r="B380" s="29">
        <f t="shared" si="46"/>
        <v>357</v>
      </c>
      <c r="C380" s="23">
        <f t="shared" si="50"/>
        <v>0</v>
      </c>
      <c r="D380" s="23">
        <f t="shared" si="47"/>
        <v>0</v>
      </c>
      <c r="E380" s="23">
        <f t="shared" si="51"/>
        <v>0</v>
      </c>
      <c r="F380" s="23">
        <f t="shared" si="52"/>
        <v>0</v>
      </c>
      <c r="G380" s="23">
        <f t="shared" si="53"/>
        <v>0</v>
      </c>
      <c r="H380" s="29" t="str">
        <f t="shared" si="45"/>
        <v>Yes</v>
      </c>
      <c r="I380" s="23">
        <f t="shared" si="48"/>
        <v>431365.837486057</v>
      </c>
      <c r="J380" s="23">
        <f t="shared" si="49"/>
        <v>231365.83748605664</v>
      </c>
    </row>
    <row r="381" spans="2:10" ht="12">
      <c r="B381" s="29">
        <f t="shared" si="46"/>
        <v>358</v>
      </c>
      <c r="C381" s="23">
        <f t="shared" si="50"/>
        <v>0</v>
      </c>
      <c r="D381" s="23">
        <f t="shared" si="47"/>
        <v>0</v>
      </c>
      <c r="E381" s="23">
        <f t="shared" si="51"/>
        <v>0</v>
      </c>
      <c r="F381" s="23">
        <f t="shared" si="52"/>
        <v>0</v>
      </c>
      <c r="G381" s="23">
        <f t="shared" si="53"/>
        <v>0</v>
      </c>
      <c r="H381" s="29" t="str">
        <f t="shared" si="45"/>
        <v>Yes</v>
      </c>
      <c r="I381" s="23">
        <f t="shared" si="48"/>
        <v>431365.837486057</v>
      </c>
      <c r="J381" s="23">
        <f t="shared" si="49"/>
        <v>231365.83748605664</v>
      </c>
    </row>
    <row r="382" spans="2:10" ht="12">
      <c r="B382" s="29">
        <f t="shared" si="46"/>
        <v>359</v>
      </c>
      <c r="C382" s="23">
        <f t="shared" si="50"/>
        <v>0</v>
      </c>
      <c r="D382" s="23">
        <f t="shared" si="47"/>
        <v>0</v>
      </c>
      <c r="E382" s="23">
        <f t="shared" si="51"/>
        <v>0</v>
      </c>
      <c r="F382" s="23">
        <f t="shared" si="52"/>
        <v>0</v>
      </c>
      <c r="G382" s="23">
        <f t="shared" si="53"/>
        <v>0</v>
      </c>
      <c r="H382" s="29" t="str">
        <f t="shared" si="45"/>
        <v>Yes</v>
      </c>
      <c r="I382" s="23">
        <f t="shared" si="48"/>
        <v>431365.837486057</v>
      </c>
      <c r="J382" s="23">
        <f t="shared" si="49"/>
        <v>231365.83748605664</v>
      </c>
    </row>
    <row r="383" spans="1:11" s="33" customFormat="1" ht="12">
      <c r="A383" s="30" t="s">
        <v>47</v>
      </c>
      <c r="B383" s="31">
        <f t="shared" si="46"/>
        <v>360</v>
      </c>
      <c r="C383" s="32">
        <f t="shared" si="50"/>
        <v>0</v>
      </c>
      <c r="D383" s="32">
        <f t="shared" si="47"/>
        <v>0</v>
      </c>
      <c r="E383" s="32">
        <f t="shared" si="51"/>
        <v>0</v>
      </c>
      <c r="F383" s="32">
        <f t="shared" si="52"/>
        <v>0</v>
      </c>
      <c r="G383" s="32">
        <f t="shared" si="53"/>
        <v>0</v>
      </c>
      <c r="H383" s="31" t="str">
        <f t="shared" si="45"/>
        <v>Yes</v>
      </c>
      <c r="I383" s="32">
        <f t="shared" si="48"/>
        <v>431365.837486057</v>
      </c>
      <c r="J383" s="32">
        <f t="shared" si="49"/>
        <v>231365.83748605664</v>
      </c>
      <c r="K383" s="33" t="s">
        <v>47</v>
      </c>
    </row>
    <row r="384" spans="2:10" ht="12">
      <c r="B384" s="29">
        <f t="shared" si="46"/>
        <v>361</v>
      </c>
      <c r="C384" s="23">
        <f t="shared" si="50"/>
        <v>0</v>
      </c>
      <c r="D384" s="23">
        <f t="shared" si="47"/>
        <v>0</v>
      </c>
      <c r="E384" s="23">
        <f t="shared" si="51"/>
        <v>0</v>
      </c>
      <c r="F384" s="23">
        <f t="shared" si="52"/>
        <v>0</v>
      </c>
      <c r="G384" s="23">
        <f t="shared" si="53"/>
        <v>0</v>
      </c>
      <c r="H384" s="29" t="str">
        <f t="shared" si="45"/>
        <v>Yes</v>
      </c>
      <c r="I384" s="23">
        <f t="shared" si="48"/>
        <v>431365.837486057</v>
      </c>
      <c r="J384" s="23">
        <f t="shared" si="49"/>
        <v>231365.83748605664</v>
      </c>
    </row>
    <row r="385" spans="2:10" ht="12">
      <c r="B385" s="29">
        <f t="shared" si="46"/>
        <v>362</v>
      </c>
      <c r="C385" s="23">
        <f t="shared" si="50"/>
        <v>0</v>
      </c>
      <c r="D385" s="23">
        <f t="shared" si="47"/>
        <v>0</v>
      </c>
      <c r="E385" s="23">
        <f t="shared" si="51"/>
        <v>0</v>
      </c>
      <c r="F385" s="23">
        <f t="shared" si="52"/>
        <v>0</v>
      </c>
      <c r="G385" s="23">
        <f t="shared" si="53"/>
        <v>0</v>
      </c>
      <c r="H385" s="29" t="str">
        <f t="shared" si="45"/>
        <v>Yes</v>
      </c>
      <c r="I385" s="23">
        <f t="shared" si="48"/>
        <v>431365.837486057</v>
      </c>
      <c r="J385" s="23">
        <f t="shared" si="49"/>
        <v>231365.83748605664</v>
      </c>
    </row>
    <row r="386" spans="2:10" ht="12">
      <c r="B386" s="29">
        <f t="shared" si="46"/>
        <v>363</v>
      </c>
      <c r="C386" s="23">
        <f t="shared" si="50"/>
        <v>0</v>
      </c>
      <c r="D386" s="23">
        <f t="shared" si="47"/>
        <v>0</v>
      </c>
      <c r="E386" s="23">
        <f t="shared" si="51"/>
        <v>0</v>
      </c>
      <c r="F386" s="23">
        <f t="shared" si="52"/>
        <v>0</v>
      </c>
      <c r="G386" s="23">
        <f t="shared" si="53"/>
        <v>0</v>
      </c>
      <c r="H386" s="29" t="str">
        <f t="shared" si="45"/>
        <v>Yes</v>
      </c>
      <c r="I386" s="23">
        <f t="shared" si="48"/>
        <v>431365.837486057</v>
      </c>
      <c r="J386" s="23">
        <f t="shared" si="49"/>
        <v>231365.83748605664</v>
      </c>
    </row>
    <row r="387" spans="2:10" ht="12">
      <c r="B387" s="29">
        <f t="shared" si="46"/>
        <v>364</v>
      </c>
      <c r="C387" s="23">
        <f t="shared" si="50"/>
        <v>0</v>
      </c>
      <c r="D387" s="23">
        <f t="shared" si="47"/>
        <v>0</v>
      </c>
      <c r="E387" s="23">
        <f t="shared" si="51"/>
        <v>0</v>
      </c>
      <c r="F387" s="23">
        <f t="shared" si="52"/>
        <v>0</v>
      </c>
      <c r="G387" s="23">
        <f t="shared" si="53"/>
        <v>0</v>
      </c>
      <c r="H387" s="29" t="str">
        <f t="shared" si="45"/>
        <v>Yes</v>
      </c>
      <c r="I387" s="23">
        <f t="shared" si="48"/>
        <v>431365.837486057</v>
      </c>
      <c r="J387" s="23">
        <f t="shared" si="49"/>
        <v>231365.83748605664</v>
      </c>
    </row>
    <row r="388" spans="2:10" ht="12">
      <c r="B388" s="29">
        <f t="shared" si="46"/>
        <v>365</v>
      </c>
      <c r="C388" s="23">
        <f t="shared" si="50"/>
        <v>0</v>
      </c>
      <c r="D388" s="23">
        <f t="shared" si="47"/>
        <v>0</v>
      </c>
      <c r="E388" s="23">
        <f t="shared" si="51"/>
        <v>0</v>
      </c>
      <c r="F388" s="23">
        <f t="shared" si="52"/>
        <v>0</v>
      </c>
      <c r="G388" s="23">
        <f t="shared" si="53"/>
        <v>0</v>
      </c>
      <c r="H388" s="29" t="str">
        <f t="shared" si="45"/>
        <v>Yes</v>
      </c>
      <c r="I388" s="23">
        <f t="shared" si="48"/>
        <v>431365.837486057</v>
      </c>
      <c r="J388" s="23">
        <f t="shared" si="49"/>
        <v>231365.83748605664</v>
      </c>
    </row>
    <row r="389" spans="2:10" ht="12">
      <c r="B389" s="29">
        <f t="shared" si="46"/>
        <v>366</v>
      </c>
      <c r="C389" s="23">
        <f t="shared" si="50"/>
        <v>0</v>
      </c>
      <c r="D389" s="23">
        <f t="shared" si="47"/>
        <v>0</v>
      </c>
      <c r="E389" s="23">
        <f t="shared" si="51"/>
        <v>0</v>
      </c>
      <c r="F389" s="23">
        <f t="shared" si="52"/>
        <v>0</v>
      </c>
      <c r="G389" s="23">
        <f t="shared" si="53"/>
        <v>0</v>
      </c>
      <c r="H389" s="29" t="str">
        <f t="shared" si="45"/>
        <v>Yes</v>
      </c>
      <c r="I389" s="23">
        <f t="shared" si="48"/>
        <v>431365.837486057</v>
      </c>
      <c r="J389" s="23">
        <f t="shared" si="49"/>
        <v>231365.83748605664</v>
      </c>
    </row>
    <row r="390" spans="2:10" ht="12">
      <c r="B390" s="29">
        <f t="shared" si="46"/>
        <v>367</v>
      </c>
      <c r="C390" s="23">
        <f t="shared" si="50"/>
        <v>0</v>
      </c>
      <c r="D390" s="23">
        <f t="shared" si="47"/>
        <v>0</v>
      </c>
      <c r="E390" s="23">
        <f t="shared" si="51"/>
        <v>0</v>
      </c>
      <c r="F390" s="23">
        <f t="shared" si="52"/>
        <v>0</v>
      </c>
      <c r="G390" s="23">
        <f t="shared" si="53"/>
        <v>0</v>
      </c>
      <c r="H390" s="29" t="str">
        <f t="shared" si="45"/>
        <v>Yes</v>
      </c>
      <c r="I390" s="23">
        <f t="shared" si="48"/>
        <v>431365.837486057</v>
      </c>
      <c r="J390" s="23">
        <f t="shared" si="49"/>
        <v>231365.83748605664</v>
      </c>
    </row>
    <row r="391" spans="2:10" ht="12">
      <c r="B391" s="29">
        <f t="shared" si="46"/>
        <v>368</v>
      </c>
      <c r="C391" s="23">
        <f t="shared" si="50"/>
        <v>0</v>
      </c>
      <c r="D391" s="23">
        <f t="shared" si="47"/>
        <v>0</v>
      </c>
      <c r="E391" s="23">
        <f t="shared" si="51"/>
        <v>0</v>
      </c>
      <c r="F391" s="23">
        <f t="shared" si="52"/>
        <v>0</v>
      </c>
      <c r="G391" s="23">
        <f t="shared" si="53"/>
        <v>0</v>
      </c>
      <c r="H391" s="29" t="str">
        <f t="shared" si="45"/>
        <v>Yes</v>
      </c>
      <c r="I391" s="23">
        <f t="shared" si="48"/>
        <v>431365.837486057</v>
      </c>
      <c r="J391" s="23">
        <f t="shared" si="49"/>
        <v>231365.83748605664</v>
      </c>
    </row>
    <row r="392" spans="2:10" ht="12">
      <c r="B392" s="29">
        <f t="shared" si="46"/>
        <v>369</v>
      </c>
      <c r="C392" s="23">
        <f t="shared" si="50"/>
        <v>0</v>
      </c>
      <c r="D392" s="23">
        <f t="shared" si="47"/>
        <v>0</v>
      </c>
      <c r="E392" s="23">
        <f t="shared" si="51"/>
        <v>0</v>
      </c>
      <c r="F392" s="23">
        <f t="shared" si="52"/>
        <v>0</v>
      </c>
      <c r="G392" s="23">
        <f t="shared" si="53"/>
        <v>0</v>
      </c>
      <c r="H392" s="29" t="str">
        <f t="shared" si="45"/>
        <v>Yes</v>
      </c>
      <c r="I392" s="23">
        <f t="shared" si="48"/>
        <v>431365.837486057</v>
      </c>
      <c r="J392" s="23">
        <f t="shared" si="49"/>
        <v>231365.83748605664</v>
      </c>
    </row>
    <row r="393" spans="2:10" ht="12">
      <c r="B393" s="29">
        <f t="shared" si="46"/>
        <v>370</v>
      </c>
      <c r="C393" s="23">
        <f t="shared" si="50"/>
        <v>0</v>
      </c>
      <c r="D393" s="23">
        <f t="shared" si="47"/>
        <v>0</v>
      </c>
      <c r="E393" s="23">
        <f t="shared" si="51"/>
        <v>0</v>
      </c>
      <c r="F393" s="23">
        <f t="shared" si="52"/>
        <v>0</v>
      </c>
      <c r="G393" s="23">
        <f t="shared" si="53"/>
        <v>0</v>
      </c>
      <c r="H393" s="29" t="str">
        <f t="shared" si="45"/>
        <v>Yes</v>
      </c>
      <c r="I393" s="23">
        <f t="shared" si="48"/>
        <v>431365.837486057</v>
      </c>
      <c r="J393" s="23">
        <f t="shared" si="49"/>
        <v>231365.83748605664</v>
      </c>
    </row>
    <row r="394" spans="2:10" ht="12">
      <c r="B394" s="29">
        <f t="shared" si="46"/>
        <v>371</v>
      </c>
      <c r="C394" s="23">
        <f t="shared" si="50"/>
        <v>0</v>
      </c>
      <c r="D394" s="23">
        <f t="shared" si="47"/>
        <v>0</v>
      </c>
      <c r="E394" s="23">
        <f t="shared" si="51"/>
        <v>0</v>
      </c>
      <c r="F394" s="23">
        <f t="shared" si="52"/>
        <v>0</v>
      </c>
      <c r="G394" s="23">
        <f t="shared" si="53"/>
        <v>0</v>
      </c>
      <c r="H394" s="29" t="str">
        <f t="shared" si="45"/>
        <v>Yes</v>
      </c>
      <c r="I394" s="23">
        <f t="shared" si="48"/>
        <v>431365.837486057</v>
      </c>
      <c r="J394" s="23">
        <f t="shared" si="49"/>
        <v>231365.83748605664</v>
      </c>
    </row>
    <row r="395" spans="1:11" s="33" customFormat="1" ht="12">
      <c r="A395" s="30" t="s">
        <v>48</v>
      </c>
      <c r="B395" s="31">
        <f t="shared" si="46"/>
        <v>372</v>
      </c>
      <c r="C395" s="32">
        <f t="shared" si="50"/>
        <v>0</v>
      </c>
      <c r="D395" s="32">
        <f t="shared" si="47"/>
        <v>0</v>
      </c>
      <c r="E395" s="32">
        <f t="shared" si="51"/>
        <v>0</v>
      </c>
      <c r="F395" s="32">
        <f t="shared" si="52"/>
        <v>0</v>
      </c>
      <c r="G395" s="32">
        <f t="shared" si="53"/>
        <v>0</v>
      </c>
      <c r="H395" s="31" t="str">
        <f t="shared" si="45"/>
        <v>Yes</v>
      </c>
      <c r="I395" s="32">
        <f t="shared" si="48"/>
        <v>431365.837486057</v>
      </c>
      <c r="J395" s="32">
        <f t="shared" si="49"/>
        <v>231365.83748605664</v>
      </c>
      <c r="K395" s="33" t="s">
        <v>48</v>
      </c>
    </row>
    <row r="396" spans="2:10" ht="12">
      <c r="B396" s="29">
        <f t="shared" si="46"/>
        <v>373</v>
      </c>
      <c r="C396" s="23">
        <f t="shared" si="50"/>
        <v>0</v>
      </c>
      <c r="D396" s="23">
        <f t="shared" si="47"/>
        <v>0</v>
      </c>
      <c r="E396" s="23">
        <f t="shared" si="51"/>
        <v>0</v>
      </c>
      <c r="F396" s="23">
        <f t="shared" si="52"/>
        <v>0</v>
      </c>
      <c r="G396" s="23">
        <f t="shared" si="53"/>
        <v>0</v>
      </c>
      <c r="H396" s="29" t="str">
        <f t="shared" si="45"/>
        <v>Yes</v>
      </c>
      <c r="I396" s="23">
        <f t="shared" si="48"/>
        <v>431365.837486057</v>
      </c>
      <c r="J396" s="23">
        <f t="shared" si="49"/>
        <v>231365.83748605664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</dc:creator>
  <cp:keywords/>
  <dc:description/>
  <cp:lastModifiedBy>Elizabeth Jones</cp:lastModifiedBy>
  <dcterms:created xsi:type="dcterms:W3CDTF">2002-10-29T21:21:41Z</dcterms:created>
  <dcterms:modified xsi:type="dcterms:W3CDTF">2011-01-13T02:58:58Z</dcterms:modified>
  <cp:category/>
  <cp:version/>
  <cp:contentType/>
  <cp:contentStatus/>
</cp:coreProperties>
</file>